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lho - tce\Demonstrativos -\MEMORIA\"/>
    </mc:Choice>
  </mc:AlternateContent>
  <xr:revisionPtr revIDLastSave="0" documentId="13_ncr:1_{B0E5A852-F716-4A9C-A28C-49FC1003585C}" xr6:coauthVersionLast="45" xr6:coauthVersionMax="45" xr10:uidLastSave="{00000000-0000-0000-0000-000000000000}"/>
  <bookViews>
    <workbookView xWindow="-120" yWindow="-120" windowWidth="20730" windowHeight="11160" tabRatio="744" activeTab="1" xr2:uid="{00000000-000D-0000-FFFF-FFFF00000000}"/>
  </bookViews>
  <sheets>
    <sheet name="Anexo 1 - Pessoal E, DF, M" sheetId="2" r:id="rId1"/>
    <sheet name="Mapeamento" sheetId="3" r:id="rId2"/>
  </sheets>
  <definedNames>
    <definedName name="Ações">#REF!</definedName>
    <definedName name="_xlnm.Print_Area" localSheetId="1">Mapeamento!$D$1:$J$49</definedName>
    <definedName name="Cancela" localSheetId="0">#REF!,#REF!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#REF!,#REF!</definedName>
    <definedName name="dsfrw">#REF!,#REF!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_xlnm.Print_Titles" localSheetId="1">Mapeamento!$15:$15</definedName>
    <definedName name="xxx" localSheetId="0">#REF!,#REF!</definedName>
    <definedName name="xxx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2" l="1"/>
  <c r="O27" i="2" l="1"/>
  <c r="O36" i="2" l="1"/>
  <c r="O35" i="2"/>
  <c r="O34" i="2"/>
  <c r="O33" i="2"/>
  <c r="O37" i="2" l="1"/>
  <c r="O32" i="2"/>
  <c r="O31" i="2"/>
  <c r="O30" i="2"/>
  <c r="O29" i="2"/>
  <c r="O26" i="2"/>
  <c r="O25" i="2"/>
  <c r="O24" i="2"/>
  <c r="O23" i="2"/>
  <c r="O22" i="2"/>
  <c r="O21" i="2"/>
  <c r="O20" i="2"/>
  <c r="O19" i="2"/>
  <c r="O18" i="2"/>
  <c r="O17" i="2"/>
  <c r="Q37" i="2" l="1"/>
  <c r="N29" i="2"/>
  <c r="M29" i="2"/>
  <c r="L29" i="2"/>
  <c r="K29" i="2"/>
  <c r="J29" i="2"/>
  <c r="I29" i="2"/>
  <c r="H29" i="2"/>
  <c r="G29" i="2"/>
  <c r="F29" i="2"/>
  <c r="E29" i="2"/>
  <c r="D29" i="2"/>
  <c r="N17" i="2"/>
  <c r="M17" i="2"/>
  <c r="L17" i="2"/>
  <c r="K17" i="2"/>
  <c r="J17" i="2"/>
  <c r="I17" i="2"/>
  <c r="H17" i="2"/>
  <c r="G17" i="2"/>
  <c r="F17" i="2"/>
  <c r="E17" i="2"/>
  <c r="D17" i="2"/>
  <c r="E37" i="2" l="1"/>
  <c r="G37" i="2"/>
  <c r="I37" i="2"/>
  <c r="K37" i="2"/>
  <c r="M37" i="2"/>
  <c r="P29" i="2"/>
  <c r="D37" i="2"/>
  <c r="F37" i="2"/>
  <c r="H37" i="2"/>
  <c r="J37" i="2"/>
  <c r="L37" i="2"/>
  <c r="N37" i="2"/>
  <c r="P17" i="2"/>
  <c r="P37" i="2" l="1"/>
</calcChain>
</file>

<file path=xl/sharedStrings.xml><?xml version="1.0" encoding="utf-8"?>
<sst xmlns="http://schemas.openxmlformats.org/spreadsheetml/2006/main" count="274" uniqueCount="225">
  <si>
    <t>Tabela 1 - Demonstrativo da Despesa com Pessoal - Estados, DF e Municípios</t>
  </si>
  <si>
    <t>&lt;ENTE DA FEDERAÇÃO&gt; - &lt;IDENTIFICAÇÃO DO PODER&gt;</t>
  </si>
  <si>
    <t>&lt;IDENTIFICAÇÃO DO ÓRGÃO, QUANDO O DEMONSTRATIVO FOR ESPECÍFICO DE UM ÓRGÃO&gt;</t>
  </si>
  <si>
    <t>RELATÓRIO DE GESTÃO FISCAL</t>
  </si>
  <si>
    <t xml:space="preserve">DEMONSTRATIVO DA DESPESA COM PESSOAL </t>
  </si>
  <si>
    <t>ORÇAMENTOS FISCAL E DA SEGURIDADE SOCIAL</t>
  </si>
  <si>
    <t>&lt;PERÍODO DE REFERÊNCIA&gt;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</si>
  <si>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</si>
  <si>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</si>
  <si>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</si>
  <si>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</si>
  <si>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</si>
  <si>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</si>
  <si>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&lt;MR–
11&gt;</t>
  </si>
  <si>
    <t>&lt;MR–
10&gt;</t>
  </si>
  <si>
    <t>&lt;MR–
9&gt;</t>
  </si>
  <si>
    <t>&lt;MR–
8&gt;</t>
  </si>
  <si>
    <t>&lt;MR–
7&gt;</t>
  </si>
  <si>
    <t>&lt;MR–
6&gt;</t>
  </si>
  <si>
    <t>&lt;MR–
5&gt;</t>
  </si>
  <si>
    <t>&lt;MR–
4&gt;</t>
  </si>
  <si>
    <t>&lt;MR–
3&gt;</t>
  </si>
  <si>
    <t>&lt;MR–
2&gt;</t>
  </si>
  <si>
    <t>&lt;MR–
1&gt;</t>
  </si>
  <si>
    <t>&lt;MR&gt;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</si>
  <si>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</si>
  <si>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</si>
  <si>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</si>
  <si>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</si>
  <si>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</si>
  <si>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</si>
  <si>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</si>
  <si>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</si>
  <si>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</si>
  <si>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</si>
  <si>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</si>
  <si>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ou de contratação de forma indireta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</si>
  <si>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</si>
  <si>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</si>
  <si>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</si>
  <si>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</si>
  <si>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</si>
  <si>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</si>
  <si>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</si>
  <si>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</si>
  <si>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</si>
  <si>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</si>
  <si>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>-</t>
  </si>
  <si>
    <t>FONTE: Sistema &lt;Nome&gt;, Unidade Responsável &lt;Nome&gt;, Data da emissão &lt;dd/mmm/aaaa&gt; e hora de emissão &lt;hhh e mmm&gt;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</si>
  <si>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</si>
  <si>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</si>
  <si>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Tabela 1.1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</si>
  <si>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</si>
  <si>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</si>
  <si>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</si>
  <si>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</si>
  <si>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&lt;Quadrimestre/Semestre&gt;</t>
  </si>
  <si>
    <t>&lt;Primeiro período seguinte&gt;</t>
  </si>
  <si>
    <t>&lt;Segundo período seguinte&gt;</t>
  </si>
  <si>
    <t xml:space="preserve">Limite </t>
  </si>
  <si>
    <t>% DTP</t>
  </si>
  <si>
    <t>% Excedente</t>
  </si>
  <si>
    <t>Redutor mínimo de</t>
  </si>
  <si>
    <t>Limite</t>
  </si>
  <si>
    <t>Redutor Residual</t>
  </si>
  <si>
    <t>Máximo</t>
  </si>
  <si>
    <t>1/3 do Excedente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</si>
  <si>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</si>
  <si>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</si>
  <si>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</si>
  <si>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</si>
  <si>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</si>
  <si>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</si>
  <si>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</si>
  <si>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</si>
  <si>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1.1</t>
  </si>
  <si>
    <t>1.1.1</t>
  </si>
  <si>
    <t>1.1.2</t>
  </si>
  <si>
    <t>1.1.3</t>
  </si>
  <si>
    <t>1.2</t>
  </si>
  <si>
    <t>1.2.1</t>
  </si>
  <si>
    <t>1.2.2</t>
  </si>
  <si>
    <t>1.2.3</t>
  </si>
  <si>
    <t>1.3</t>
  </si>
  <si>
    <t>2.1</t>
  </si>
  <si>
    <t>2.2</t>
  </si>
  <si>
    <t>2.3</t>
  </si>
  <si>
    <t>2.4</t>
  </si>
  <si>
    <t>LEI DE RESPONSABILIDADE FISCAL</t>
  </si>
  <si>
    <t>PODER</t>
  </si>
  <si>
    <t>APRESENTAÇÃO</t>
  </si>
  <si>
    <t>Consolidado</t>
  </si>
  <si>
    <t>PERÍODO</t>
  </si>
  <si>
    <t>Móvel (Mês de Trabalho + 11 meses imediatamente anteriores)</t>
  </si>
  <si>
    <t>Tabelas base</t>
  </si>
  <si>
    <r>
      <rPr>
        <b/>
        <sz val="10"/>
        <color theme="1"/>
        <rFont val="Arial"/>
        <family val="2"/>
      </rPr>
      <t>EMPRESAS ESTATAIS DEPENDENTES:</t>
    </r>
    <r>
      <rPr>
        <sz val="10"/>
        <color theme="1"/>
        <rFont val="Arial"/>
        <family val="2"/>
      </rPr>
      <t xml:space="preserve"> MovimentoContabilMensal</t>
    </r>
  </si>
  <si>
    <t>Execução</t>
  </si>
  <si>
    <t>Variável</t>
  </si>
  <si>
    <t>ADMINISTRAÇÃO DIRETA</t>
  </si>
  <si>
    <t>EMPRESAS ESTATAIS DEPENDENTES</t>
  </si>
  <si>
    <t>1_MR</t>
  </si>
  <si>
    <t>1.1_MR</t>
  </si>
  <si>
    <t>1.1.1_MR</t>
  </si>
  <si>
    <t>1.1.2_MR</t>
  </si>
  <si>
    <t>1.1.3_MR</t>
  </si>
  <si>
    <t>1.2_MR</t>
  </si>
  <si>
    <t>1.3_MR</t>
  </si>
  <si>
    <t>2_MR</t>
  </si>
  <si>
    <t>2.1_MR</t>
  </si>
  <si>
    <t>2.2_MR</t>
  </si>
  <si>
    <t>2.3_MR</t>
  </si>
  <si>
    <t>3_MR</t>
  </si>
  <si>
    <t>1.2.1_MR</t>
  </si>
  <si>
    <t>1.2.2_MR</t>
  </si>
  <si>
    <t>1.2.3_MR</t>
  </si>
  <si>
    <t>2.4_MR</t>
  </si>
  <si>
    <t>(=) 1.2.1_MR (+) 1.2.2_MR (+) 1.2.3_MR</t>
  </si>
  <si>
    <t>Instrução Normativa TCE/PR 56/2011</t>
  </si>
  <si>
    <t xml:space="preserve">            Vencimentos, Vantagens e Outras Despesas Variáveis</t>
  </si>
  <si>
    <t xml:space="preserve">            Obrigações Patronais</t>
  </si>
  <si>
    <t xml:space="preserve">            Aposentadorias, Reserva e Reformas</t>
  </si>
  <si>
    <t xml:space="preserve">            Pensões</t>
  </si>
  <si>
    <t xml:space="preserve">       Pensionistas</t>
  </si>
  <si>
    <t xml:space="preserve">       IRRF</t>
  </si>
  <si>
    <t>2.5</t>
  </si>
  <si>
    <t>2.5.1</t>
  </si>
  <si>
    <t>2.5.2</t>
  </si>
  <si>
    <t>2.5_MR</t>
  </si>
  <si>
    <t>2.5.1_MR</t>
  </si>
  <si>
    <t>2.5.2_MR</t>
  </si>
  <si>
    <t>7_DP</t>
  </si>
  <si>
    <t>Índice</t>
  </si>
  <si>
    <t>4_DP</t>
  </si>
  <si>
    <t>5_DP</t>
  </si>
  <si>
    <t>6_DP</t>
  </si>
  <si>
    <t>1.4</t>
  </si>
  <si>
    <t xml:space="preserve">    Outras Despesas de Pessoal decorrentes de Contratos de Terceirização (exceto elemento 34)</t>
  </si>
  <si>
    <t>1.4_MR</t>
  </si>
  <si>
    <t>(=)2.5.1_MR (-) 2.5.2_MR</t>
  </si>
  <si>
    <t xml:space="preserve">   </t>
  </si>
  <si>
    <t xml:space="preserve">    cdElemento+cdDesdobramento+cdDetalhamento not in(/*'055302','055402','055502','055602',*/'085102','910103','910104','910203'</t>
  </si>
  <si>
    <r>
      <rPr>
        <b/>
        <sz val="10"/>
        <color theme="1"/>
        <rFont val="Arial"/>
        <family val="2"/>
      </rPr>
      <t>EMPRESAS ESTATAIS DEPENDENTES:</t>
    </r>
    <r>
      <rPr>
        <sz val="10"/>
        <color theme="1"/>
        <rFont val="Arial"/>
        <family val="2"/>
      </rPr>
      <t xml:space="preserve"> Despesa Apropriada</t>
    </r>
  </si>
  <si>
    <r>
      <rPr>
        <b/>
        <sz val="10"/>
        <color theme="1"/>
        <rFont val="Arial"/>
        <family val="2"/>
      </rPr>
      <t>ADMINISTRAÇÃO DIRETA:</t>
    </r>
    <r>
      <rPr>
        <sz val="10"/>
        <color theme="1"/>
        <rFont val="Arial"/>
        <family val="2"/>
      </rPr>
      <t xml:space="preserve"> Liquidacao, EstornoLiquidacao, InscricaoRAP, DespesaNaoEmpenhada, EstornoDespesaNaoEmpenhada, ApropriacaoDespesaNaoEmpenhada, MovimentoContabilMensal, RealizacaoMensalReceitaFonte, EstornoRealizacaoMensalReceitaFonte</t>
    </r>
  </si>
  <si>
    <r>
      <rPr>
        <b/>
        <sz val="10"/>
        <color theme="1"/>
        <rFont val="Arial"/>
        <family val="2"/>
      </rPr>
      <t>ADMINISTRAÇÃO DIRETA: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Conforme Tabelas Base: Até Novembro:</t>
    </r>
    <r>
      <rPr>
        <sz val="10"/>
        <color theme="1"/>
        <rFont val="Arial"/>
        <family val="2"/>
      </rPr>
      <t xml:space="preserve"> Despesa Liquidada Líquida / Despesa não Empenhada / Despesa Apropriada / Receita Realizada Líquida. </t>
    </r>
    <r>
      <rPr>
        <b/>
        <sz val="10"/>
        <color theme="1"/>
        <rFont val="Arial"/>
        <family val="2"/>
      </rPr>
      <t xml:space="preserve">Dezembro: </t>
    </r>
    <r>
      <rPr>
        <sz val="10"/>
        <color theme="1"/>
        <rFont val="Arial"/>
        <family val="2"/>
      </rPr>
      <t>Despesa Liquidada Líquida  / Inscrição de Restos a Pagar Não Processados / Despesa não Empenhada / Despesa Apropriada / Receita Realizada Líquida.</t>
    </r>
  </si>
  <si>
    <t>sugfestao obrigações patronais</t>
  </si>
  <si>
    <t>Descrição</t>
  </si>
  <si>
    <t>Vencimentos, Vantagens e Outras Despesas Variáveis</t>
  </si>
  <si>
    <t>Pessoal Ativo</t>
  </si>
  <si>
    <t>Obrigações Patronais</t>
  </si>
  <si>
    <t xml:space="preserve"> Benefícios Previdenciários</t>
  </si>
  <si>
    <t>Pessoal Inativo e Pensionistas</t>
  </si>
  <si>
    <t>Aposentadorias, Reserva e Reformas</t>
  </si>
  <si>
    <t>Pensões</t>
  </si>
  <si>
    <t>Outros Benefícios Previdenciários</t>
  </si>
  <si>
    <t>Outras despesas de pessoal decorrentes de contratos de terceirização ou de contratação de forma indireta (§ 1º do art. 18 da LRF)</t>
  </si>
  <si>
    <t>Tabelas Utilizadas -Adm. Direta</t>
  </si>
  <si>
    <t>Liquidacao, EstornoLiquidacao, InscricaoRAP, MovimentoContabilMensal</t>
  </si>
  <si>
    <t>Pensionistas</t>
  </si>
  <si>
    <t>IRRF</t>
  </si>
  <si>
    <t>Outras Despesas de Pessoal decorrentes de Contratos de Terceirização (exceto elemento 34)</t>
  </si>
  <si>
    <t>DEMONSTRATIVO DA DESPESA COM PESSOAL</t>
  </si>
  <si>
    <t>1.5</t>
  </si>
  <si>
    <t>Despesa com Pessoal não Executada Orçamentariamente</t>
  </si>
  <si>
    <t xml:space="preserve">    Despesa com Pessoal não Executada Orçamentariamente</t>
  </si>
  <si>
    <r>
      <rPr>
        <sz val="9"/>
        <color theme="1"/>
        <rFont val="Arial"/>
        <family val="2"/>
      </rPr>
      <t>cdClasse+cdGrupo +
cdSubGrupo+ cdTitulo =</t>
    </r>
    <r>
      <rPr>
        <b/>
        <sz val="9"/>
        <color theme="1"/>
        <rFont val="Arial"/>
        <family val="2"/>
      </rPr>
      <t xml:space="preserve"> 3324</t>
    </r>
  </si>
  <si>
    <r>
      <t>cdClasse+cdGrupo+cdSubGrupo+ cdTitulo =</t>
    </r>
    <r>
      <rPr>
        <b/>
        <sz val="9"/>
        <color theme="1"/>
        <rFont val="Arial"/>
        <family val="2"/>
      </rPr>
      <t xml:space="preserve"> 3191</t>
    </r>
  </si>
  <si>
    <r>
      <t>cdGrupoNatureza + cdModalidade + cdElemento + cdDesdobramento =</t>
    </r>
    <r>
      <rPr>
        <b/>
        <sz val="9"/>
        <color theme="1"/>
        <rFont val="Arial"/>
        <family val="2"/>
      </rPr>
      <t xml:space="preserve"> 1.xx.91.01</t>
    </r>
  </si>
  <si>
    <t>idSumario Item</t>
  </si>
  <si>
    <t>DespesaNaoEmpenhada, EstornoDespesaNaoEmpenhada, ApropriacaoDespesaNaoEmpenhada,</t>
  </si>
  <si>
    <r>
      <t xml:space="preserve">Liquidacao, EstornoLiquidacao, InscricaoRAP, 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MovimentoContabilMensal</t>
    </r>
  </si>
  <si>
    <t>Demonstrativo RCL</t>
  </si>
  <si>
    <r>
      <t>Liquidacao, EstornoLiquidacao, InscricaoRAP,</t>
    </r>
    <r>
      <rPr>
        <sz val="9"/>
        <color rgb="FFFF0000"/>
        <rFont val="Arial"/>
        <family val="2"/>
      </rPr>
      <t xml:space="preserve"> MovimentoContabilMensal</t>
    </r>
  </si>
  <si>
    <t>1.5_MR</t>
  </si>
  <si>
    <t>(=) cdGrupoNatureza + cdModalidade + cdElemento + cdDesdobramento + cdDetalhamento = 3.xx.34.xx.xx</t>
  </si>
  <si>
    <t>cdClasse+cdGrupo+ cdSubGrupo = 321, 322</t>
  </si>
  <si>
    <t>Calculado conforme a memória de cálculo  RREO - Receita Corrente Líquida, publicada no site do TCE PR</t>
  </si>
  <si>
    <t>(=) 1.1_MR  (+) 1.2_MR  (+) 1.3_MR  (+) 1.4_MR  (+) 1.5_MR</t>
  </si>
  <si>
    <t>(+) cdGrupoNatureza + cdModalidade + cdElemento + cdDesdobramento + cdDetalhamento =  1.xx.07.xx.xx
(+) cdGrupoNatureza + cdModalidade + cdElemento + cdDesdobramento + cdDetalhamento =  1.xx.13.xx.xx</t>
  </si>
  <si>
    <t xml:space="preserve">(=) 1.1.1_MR   (+) 1.1.2_MR   (+) 1.1.3_MR </t>
  </si>
  <si>
    <t>Liquidacao, EstornoLiquidacao, InscricaoRAP</t>
  </si>
  <si>
    <t>(=) 2.1_MR (+) 2.2_MR (+) 2.3_MR (+) 2.4_MR (+) 2.5_MR</t>
  </si>
  <si>
    <t>cdClasse+cdGrupo = 31</t>
  </si>
  <si>
    <r>
      <t xml:space="preserve">            Benefícios Previdenciários</t>
    </r>
    <r>
      <rPr>
        <vertAlign val="superscript"/>
        <sz val="8"/>
        <color rgb="FFFF0000"/>
        <rFont val="Arial"/>
        <family val="2"/>
      </rPr>
      <t>1</t>
    </r>
  </si>
  <si>
    <r>
      <t xml:space="preserve">            Outros Benefícios Previdenciários</t>
    </r>
    <r>
      <rPr>
        <vertAlign val="superscript"/>
        <sz val="8"/>
        <color rgb="FFFF0000"/>
        <rFont val="Arial"/>
        <family val="2"/>
      </rPr>
      <t>1</t>
    </r>
  </si>
  <si>
    <t>9-DP</t>
  </si>
  <si>
    <t>10-DP</t>
  </si>
  <si>
    <t>cdClasse+cdGrupo+ cdSubGrupo = 321</t>
  </si>
  <si>
    <t>cdClasse+cdGrupo+ cdSubGrupo =  322</t>
  </si>
  <si>
    <t>Linha excluída MDF 11ª (2021) e não será calculada para os meses do exercício de 2021.</t>
  </si>
  <si>
    <t xml:space="preserve">(-) Transferências obrigatórias da União relativas às emendas individuais (art. 166-A, § 1º, da CF) (V) </t>
  </si>
  <si>
    <t>(-) Transferências obrigatórias da União relativas às emendas de bancada (art. 166, § 16 da CF) (VI)</t>
  </si>
  <si>
    <t>8_DP</t>
  </si>
  <si>
    <t>11-DP</t>
  </si>
  <si>
    <t>DESPESA TOTAL COM PESSOAL - DTP (VIII) = (III a + III b)</t>
  </si>
  <si>
    <t>(-) Transferências obrigatórias da União relativas às emendas individuais (art. 166-A, § 1º, da CF) (V)</t>
  </si>
  <si>
    <t>(-) Transferências obrigatórias da União relativas às emendas de bancada (art. 166, § 16, da CF) (VI)</t>
  </si>
  <si>
    <t>RECEITA CORRENTE LÍQUIDA AJUSTADA PARA CÁLCULO DOS LIMITES DA DESPESA COM PESSOAL (VII) = (IV - V - VI)</t>
  </si>
  <si>
    <t xml:space="preserve">LIMITE MÁXIMO (IX) (incisos I, II e III, art. 20 da LRF) </t>
  </si>
  <si>
    <t>LIMITE PRUDENCIAL (X) = (0,95 x IX) (parágrafo único do art. 22 da LRF)</t>
  </si>
  <si>
    <t xml:space="preserve">LIMITE DE ALERTA (XI) = (0,90 x IX) (inciso II do §1º do art. 59 da LRF) </t>
  </si>
  <si>
    <t>48,6% da RCL</t>
  </si>
  <si>
    <t>% Apurado</t>
  </si>
  <si>
    <t>(=) 3_MR  (+) Restos a Pagar Não Processados</t>
  </si>
  <si>
    <t>(+) 1_MR  (-) 2_MR</t>
  </si>
  <si>
    <t>Valor Apurado</t>
  </si>
  <si>
    <t>Valor DTP</t>
  </si>
  <si>
    <r>
      <t xml:space="preserve">(=) cdGrupoNatureza = 1
</t>
    </r>
    <r>
      <rPr>
        <sz val="9"/>
        <color rgb="FFFF0000"/>
        <rFont val="Arial"/>
        <family val="2"/>
      </rPr>
      <t>(-)</t>
    </r>
    <r>
      <rPr>
        <sz val="9"/>
        <color theme="1"/>
        <rFont val="Arial"/>
        <family val="2"/>
      </rPr>
      <t xml:space="preserve"> cdGrupoNatureza + cdModalidade + cdElemento + cdDesdobramento + cdDetalhamento =  1.xx.01.xx.xx 
</t>
    </r>
    <r>
      <rPr>
        <sz val="9"/>
        <color rgb="FFFF0000"/>
        <rFont val="Arial"/>
        <family val="2"/>
      </rPr>
      <t>(-)</t>
    </r>
    <r>
      <rPr>
        <sz val="9"/>
        <color theme="1"/>
        <rFont val="Arial"/>
        <family val="2"/>
      </rPr>
      <t xml:space="preserve"> cdGrupoNatureza + cdModalidade + cdElemento + cdDesdobramento + cdDetalhamento =  1.xx.03.xx.xx
</t>
    </r>
    <r>
      <rPr>
        <sz val="9"/>
        <color rgb="FFFF0000"/>
        <rFont val="Arial"/>
        <family val="2"/>
      </rPr>
      <t xml:space="preserve">(-) </t>
    </r>
    <r>
      <rPr>
        <sz val="9"/>
        <color theme="1"/>
        <rFont val="Arial"/>
        <family val="2"/>
      </rPr>
      <t xml:space="preserve">cdGrupoNatureza + cdModalidade + cdElemento + cdDesdobramento + cdDetalhamento =  1.xx.07.xx.xx
</t>
    </r>
    <r>
      <rPr>
        <sz val="9"/>
        <color rgb="FFFF0000"/>
        <rFont val="Arial"/>
        <family val="2"/>
      </rPr>
      <t>(-)</t>
    </r>
    <r>
      <rPr>
        <sz val="9"/>
        <color theme="1"/>
        <rFont val="Arial"/>
        <family val="2"/>
      </rPr>
      <t xml:space="preserve"> cdGrupoNatureza + cdModalidade + cdElemento + cdDesdobramento + cdDetalhamento =  1.xx.13.xx.xx
(+) cdGrupoNatureza + cdModalidade + cdElemento + cdDesdobramento + cdDetalhamento = 3.xx.36.45.xx</t>
    </r>
  </si>
  <si>
    <r>
      <t xml:space="preserve">Nesta linha não serão apresentados valores, tendo em vista que no momento que a entidade efetua o </t>
    </r>
    <r>
      <rPr>
        <b/>
        <sz val="9"/>
        <color theme="1"/>
        <rFont val="Arial"/>
        <family val="2"/>
      </rPr>
      <t>reconhecimento</t>
    </r>
    <r>
      <rPr>
        <sz val="9"/>
        <color theme="1"/>
        <rFont val="Arial"/>
        <family val="2"/>
      </rPr>
      <t xml:space="preserve"> e </t>
    </r>
    <r>
      <rPr>
        <b/>
        <sz val="9"/>
        <color theme="1"/>
        <rFont val="Arial"/>
        <family val="2"/>
      </rPr>
      <t>apropriação</t>
    </r>
    <r>
      <rPr>
        <sz val="9"/>
        <color theme="1"/>
        <rFont val="Arial"/>
        <family val="2"/>
      </rPr>
      <t xml:space="preserve"> de despesas não empenhadas, por meio da utilização das tabelas do Layout do SIM-AM:</t>
    </r>
    <r>
      <rPr>
        <b/>
        <sz val="9"/>
        <color theme="1"/>
        <rFont val="Arial"/>
        <family val="2"/>
      </rPr>
      <t xml:space="preserve"> DespesaNaoEmpenhada</t>
    </r>
    <r>
      <rPr>
        <sz val="9"/>
        <color theme="1"/>
        <rFont val="Arial"/>
        <family val="2"/>
      </rPr>
      <t xml:space="preserve"> e </t>
    </r>
    <r>
      <rPr>
        <b/>
        <sz val="9"/>
        <color theme="1"/>
        <rFont val="Arial"/>
        <family val="2"/>
      </rPr>
      <t>ApropriacaoDespesaNaoEmpenhada</t>
    </r>
    <r>
      <rPr>
        <sz val="9"/>
        <color theme="1"/>
        <rFont val="Arial"/>
        <family val="2"/>
      </rPr>
      <t>, estes valores já são incluídos/deduzidos na linha:  Despesa com Pessoal não Executada Orçamentariamente do demonstrativo.</t>
    </r>
  </si>
  <si>
    <t>54% da RCL</t>
  </si>
  <si>
    <t>51,3% da RCL</t>
  </si>
  <si>
    <r>
      <t>Executivo</t>
    </r>
    <r>
      <rPr>
        <vertAlign val="superscript"/>
        <sz val="10"/>
        <color theme="1"/>
        <rFont val="Arial"/>
        <family val="2"/>
      </rPr>
      <t>1</t>
    </r>
  </si>
  <si>
    <t>2.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</si>
  <si>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r>
      <t xml:space="preserve">(+) cdGrupoNatureza + cdModalidade + cdElemento + cdDesdobramento + cdDetalhamento = 1.xx.01.xx.xx / cdFontePadrao = (040, 550, 551)
(+) cdGrupoNatureza + cdModalidade + cdElemento + cdDesdobramento + cdDetalhamento = 1.xx.03.xx.xx / cdFontePadrao = (040, 550, 551)
</t>
    </r>
    <r>
      <rPr>
        <sz val="8"/>
        <color rgb="FFC00000"/>
        <rFont val="Arial"/>
        <family val="2"/>
      </rPr>
      <t xml:space="preserve">(-) cdClasse + cdGrupo + cdSubGrupo + cdTitulo + cdSubtitulo + cdItem + cdSubItem = 3.5.1.3.2.01.01. (+) 3.5.1.3.2.02.01 </t>
    </r>
    <r>
      <rPr>
        <vertAlign val="superscript"/>
        <sz val="8"/>
        <color rgb="FFFF0000"/>
        <rFont val="Arial"/>
        <family val="2"/>
      </rPr>
      <t xml:space="preserve">3 </t>
    </r>
  </si>
  <si>
    <t>Receita Realizada Líquida</t>
  </si>
  <si>
    <r>
      <rPr>
        <sz val="9"/>
        <rFont val="Arial"/>
        <family val="2"/>
      </rPr>
      <t xml:space="preserve">cdGrupoNatureza + cdModalidade + cdElemento + cdDesdobramento + cdDetalhamento =  </t>
    </r>
    <r>
      <rPr>
        <b/>
        <sz val="9"/>
        <rFont val="Arial"/>
        <family val="2"/>
      </rPr>
      <t>1.xx.03.xx .xx,</t>
    </r>
    <r>
      <rPr>
        <b/>
        <sz val="9"/>
        <color rgb="FF002060"/>
        <rFont val="Arial"/>
        <family val="2"/>
      </rPr>
      <t xml:space="preserve"> cdFontePadrao &lt;&gt; (040, 550, 551)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O resultado mensal apurado deve ser multiplicado pelos fatores abaixo, conforme o exercício e a população municipal (IN 56/2011):</t>
    </r>
    <r>
      <rPr>
        <b/>
        <sz val="9"/>
        <rFont val="Arial"/>
        <family val="2"/>
      </rPr>
      <t xml:space="preserve">
</t>
    </r>
    <r>
      <rPr>
        <b/>
        <sz val="9"/>
        <color rgb="FFFF0000"/>
        <rFont val="Arial"/>
        <family val="2"/>
      </rPr>
      <t>a)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Municípios com população inferior a </t>
    </r>
    <r>
      <rPr>
        <b/>
        <sz val="9"/>
        <rFont val="Arial"/>
        <family val="2"/>
      </rPr>
      <t xml:space="preserve">200 mil habitante:    </t>
    </r>
    <r>
      <rPr>
        <sz val="9"/>
        <rFont val="Arial"/>
        <family val="2"/>
      </rPr>
      <t xml:space="preserve"> 2013: 0,625 / 2014: 0,500 / </t>
    </r>
    <r>
      <rPr>
        <b/>
        <sz val="9"/>
        <rFont val="Arial"/>
        <family val="2"/>
      </rPr>
      <t>2015</t>
    </r>
    <r>
      <rPr>
        <sz val="9"/>
        <rFont val="Arial"/>
        <family val="2"/>
      </rPr>
      <t xml:space="preserve">: 0,375 / </t>
    </r>
    <r>
      <rPr>
        <b/>
        <sz val="9"/>
        <rFont val="Arial"/>
        <family val="2"/>
      </rPr>
      <t>2016</t>
    </r>
    <r>
      <rPr>
        <sz val="9"/>
        <rFont val="Arial"/>
        <family val="2"/>
      </rPr>
      <t xml:space="preserve">: 0,250 / </t>
    </r>
    <r>
      <rPr>
        <b/>
        <sz val="9"/>
        <rFont val="Arial"/>
        <family val="2"/>
      </rPr>
      <t>2017</t>
    </r>
    <r>
      <rPr>
        <sz val="9"/>
        <rFont val="Arial"/>
        <family val="2"/>
      </rPr>
      <t xml:space="preserve">: 0,125 / a partir de </t>
    </r>
    <r>
      <rPr>
        <b/>
        <sz val="9"/>
        <rFont val="Arial"/>
        <family val="2"/>
      </rPr>
      <t>2018</t>
    </r>
    <r>
      <rPr>
        <sz val="9"/>
        <rFont val="Arial"/>
        <family val="2"/>
      </rPr>
      <t xml:space="preserve">: 0,000 
</t>
    </r>
    <r>
      <rPr>
        <b/>
        <sz val="9"/>
        <color rgb="FFFF0000"/>
        <rFont val="Arial"/>
        <family val="2"/>
      </rPr>
      <t xml:space="preserve">b) </t>
    </r>
    <r>
      <rPr>
        <sz val="9"/>
        <rFont val="Arial"/>
        <family val="2"/>
      </rPr>
      <t xml:space="preserve"> Municípios com população superior a </t>
    </r>
    <r>
      <rPr>
        <b/>
        <sz val="9"/>
        <rFont val="Arial"/>
        <family val="2"/>
      </rPr>
      <t>200 mil habitantes</t>
    </r>
    <r>
      <rPr>
        <sz val="9"/>
        <rFont val="Arial"/>
        <family val="2"/>
      </rPr>
      <t xml:space="preserve">:  </t>
    </r>
    <r>
      <rPr>
        <b/>
        <sz val="9"/>
        <rFont val="Arial"/>
        <family val="2"/>
      </rPr>
      <t>2013</t>
    </r>
    <r>
      <rPr>
        <sz val="9"/>
        <rFont val="Arial"/>
        <family val="2"/>
      </rPr>
      <t xml:space="preserve">: 0,8750 / </t>
    </r>
    <r>
      <rPr>
        <b/>
        <sz val="9"/>
        <rFont val="Arial"/>
        <family val="2"/>
      </rPr>
      <t>2014</t>
    </r>
    <r>
      <rPr>
        <sz val="9"/>
        <rFont val="Arial"/>
        <family val="2"/>
      </rPr>
      <t xml:space="preserve">: 0,8125 / </t>
    </r>
    <r>
      <rPr>
        <b/>
        <sz val="9"/>
        <rFont val="Arial"/>
        <family val="2"/>
      </rPr>
      <t>2015</t>
    </r>
    <r>
      <rPr>
        <sz val="9"/>
        <rFont val="Arial"/>
        <family val="2"/>
      </rPr>
      <t xml:space="preserve">: 0,7500 / </t>
    </r>
    <r>
      <rPr>
        <b/>
        <sz val="9"/>
        <rFont val="Arial"/>
        <family val="2"/>
      </rPr>
      <t>2016</t>
    </r>
    <r>
      <rPr>
        <sz val="9"/>
        <rFont val="Arial"/>
        <family val="2"/>
      </rPr>
      <t xml:space="preserve">: 0,6875 / </t>
    </r>
    <r>
      <rPr>
        <b/>
        <sz val="9"/>
        <rFont val="Arial"/>
        <family val="2"/>
      </rPr>
      <t>2017</t>
    </r>
    <r>
      <rPr>
        <sz val="9"/>
        <rFont val="Arial"/>
        <family val="2"/>
      </rPr>
      <t xml:space="preserve">: 0,6250 / </t>
    </r>
    <r>
      <rPr>
        <b/>
        <sz val="9"/>
        <rFont val="Arial"/>
        <family val="2"/>
      </rPr>
      <t>2018</t>
    </r>
    <r>
      <rPr>
        <sz val="9"/>
        <rFont val="Arial"/>
        <family val="2"/>
      </rPr>
      <t xml:space="preserve">: 0,5625 / </t>
    </r>
    <r>
      <rPr>
        <b/>
        <sz val="9"/>
        <rFont val="Arial"/>
        <family val="2"/>
      </rPr>
      <t>2019</t>
    </r>
    <r>
      <rPr>
        <sz val="9"/>
        <rFont val="Arial"/>
        <family val="2"/>
      </rPr>
      <t xml:space="preserve">: 0,5000 / </t>
    </r>
    <r>
      <rPr>
        <b/>
        <sz val="9"/>
        <rFont val="Arial"/>
        <family val="2"/>
      </rPr>
      <t>2020</t>
    </r>
    <r>
      <rPr>
        <sz val="9"/>
        <rFont val="Arial"/>
        <family val="2"/>
      </rPr>
      <t xml:space="preserve">: 0,4375 / </t>
    </r>
    <r>
      <rPr>
        <b/>
        <sz val="9"/>
        <rFont val="Arial"/>
        <family val="2"/>
      </rPr>
      <t>2021</t>
    </r>
    <r>
      <rPr>
        <sz val="9"/>
        <rFont val="Arial"/>
        <family val="2"/>
      </rPr>
      <t xml:space="preserve">: 0,3750 / </t>
    </r>
    <r>
      <rPr>
        <b/>
        <sz val="9"/>
        <rFont val="Arial"/>
        <family val="2"/>
      </rPr>
      <t>2022</t>
    </r>
    <r>
      <rPr>
        <sz val="9"/>
        <rFont val="Arial"/>
        <family val="2"/>
      </rPr>
      <t xml:space="preserve">: 0,3125 / </t>
    </r>
    <r>
      <rPr>
        <b/>
        <sz val="9"/>
        <rFont val="Arial"/>
        <family val="2"/>
      </rPr>
      <t>2023</t>
    </r>
    <r>
      <rPr>
        <sz val="9"/>
        <rFont val="Arial"/>
        <family val="2"/>
      </rPr>
      <t xml:space="preserve">: 0,2500 / </t>
    </r>
    <r>
      <rPr>
        <b/>
        <sz val="9"/>
        <rFont val="Arial"/>
        <family val="2"/>
      </rPr>
      <t>2024</t>
    </r>
    <r>
      <rPr>
        <sz val="9"/>
        <rFont val="Arial"/>
        <family val="2"/>
      </rPr>
      <t xml:space="preserve">: 0,1875 / </t>
    </r>
    <r>
      <rPr>
        <b/>
        <sz val="9"/>
        <rFont val="Arial"/>
        <family val="2"/>
      </rPr>
      <t>2025</t>
    </r>
    <r>
      <rPr>
        <sz val="9"/>
        <rFont val="Arial"/>
        <family val="2"/>
      </rPr>
      <t xml:space="preserve">: 0,1250 /  
</t>
    </r>
    <r>
      <rPr>
        <b/>
        <sz val="9"/>
        <rFont val="Arial"/>
        <family val="2"/>
      </rPr>
      <t>2026</t>
    </r>
    <r>
      <rPr>
        <sz val="9"/>
        <rFont val="Arial"/>
        <family val="2"/>
      </rPr>
      <t xml:space="preserve">: 0,0625 / a partir de </t>
    </r>
    <r>
      <rPr>
        <b/>
        <sz val="9"/>
        <rFont val="Arial"/>
        <family val="2"/>
      </rPr>
      <t>2027</t>
    </r>
    <r>
      <rPr>
        <sz val="9"/>
        <rFont val="Arial"/>
        <family val="2"/>
      </rPr>
      <t>: 0,0000</t>
    </r>
  </si>
  <si>
    <r>
      <rPr>
        <b/>
        <sz val="9"/>
        <color rgb="FFFF0000"/>
        <rFont val="Arial"/>
        <family val="2"/>
      </rPr>
      <t>PODER EXECUTIVO</t>
    </r>
    <r>
      <rPr>
        <sz val="9"/>
        <color rgb="FFFF0000"/>
        <rFont val="Arial"/>
        <family val="2"/>
      </rPr>
      <t>:</t>
    </r>
    <r>
      <rPr>
        <sz val="9"/>
        <color theme="1"/>
        <rFont val="Arial"/>
        <family val="2"/>
      </rPr>
      <t xml:space="preserve"> Valor mensal (cdCategoriaEconomica + cdOrigem + cdEspecie + cdDesdobramentoD1 + cdDesdobramentoDD2 + cdDesdobramentoD3 + cdNivel8 =</t>
    </r>
    <r>
      <rPr>
        <b/>
        <sz val="9"/>
        <color theme="1"/>
        <rFont val="Arial"/>
        <family val="2"/>
      </rPr>
      <t xml:space="preserve"> 1.1.1.3.03.1.01) x </t>
    </r>
    <r>
      <rPr>
        <sz val="9"/>
        <color theme="1"/>
        <rFont val="Arial"/>
        <family val="2"/>
      </rPr>
      <t xml:space="preserve">fatores abaixo, conforme o exercício e a população municipal (IN 56/2011).
</t>
    </r>
    <r>
      <rPr>
        <b/>
        <sz val="9"/>
        <color rgb="FFFF0000"/>
        <rFont val="Arial"/>
        <family val="2"/>
      </rPr>
      <t>PODER LEGISLATIVO:</t>
    </r>
    <r>
      <rPr>
        <sz val="9"/>
        <color theme="1"/>
        <rFont val="Arial"/>
        <family val="2"/>
      </rPr>
      <t xml:space="preserve"> Valor mensal (cdCategoriaEconomica + cdOrigem + cdEspecie + cdDesdobramentoD1 + cdDesdobramentoDD2 + cdDesdobramentoD3 + cdNivel8 = </t>
    </r>
    <r>
      <rPr>
        <b/>
        <sz val="9"/>
        <color theme="1"/>
        <rFont val="Arial"/>
        <family val="2"/>
      </rPr>
      <t xml:space="preserve">1.1.1.3.03.1.02) x </t>
    </r>
    <r>
      <rPr>
        <sz val="9"/>
        <color theme="1"/>
        <rFont val="Arial"/>
        <family val="2"/>
      </rPr>
      <t xml:space="preserve">fatores abaixo, conforme o exercício e a população municipal (IN 56/2011).
</t>
    </r>
    <r>
      <rPr>
        <b/>
        <sz val="9"/>
        <color theme="1"/>
        <rFont val="Arial"/>
        <family val="2"/>
      </rPr>
      <t xml:space="preserve">a)  Municípios com população  inferior  a 200 mil habitantes:   2013:  </t>
    </r>
    <r>
      <rPr>
        <sz val="9"/>
        <color theme="1"/>
        <rFont val="Arial"/>
        <family val="2"/>
      </rPr>
      <t>0,625</t>
    </r>
    <r>
      <rPr>
        <b/>
        <sz val="9"/>
        <color theme="1"/>
        <rFont val="Arial"/>
        <family val="2"/>
      </rPr>
      <t xml:space="preserve"> / 2014: </t>
    </r>
    <r>
      <rPr>
        <sz val="9"/>
        <color theme="1"/>
        <rFont val="Arial"/>
        <family val="2"/>
      </rPr>
      <t>0,500</t>
    </r>
    <r>
      <rPr>
        <b/>
        <sz val="9"/>
        <color theme="1"/>
        <rFont val="Arial"/>
        <family val="2"/>
      </rPr>
      <t xml:space="preserve"> / 2015: </t>
    </r>
    <r>
      <rPr>
        <sz val="9"/>
        <color theme="1"/>
        <rFont val="Arial"/>
        <family val="2"/>
      </rPr>
      <t>0,375</t>
    </r>
    <r>
      <rPr>
        <b/>
        <sz val="9"/>
        <color theme="1"/>
        <rFont val="Arial"/>
        <family val="2"/>
      </rPr>
      <t xml:space="preserve"> / 2016: </t>
    </r>
    <r>
      <rPr>
        <sz val="9"/>
        <color theme="1"/>
        <rFont val="Arial"/>
        <family val="2"/>
      </rPr>
      <t>0,250</t>
    </r>
    <r>
      <rPr>
        <b/>
        <sz val="9"/>
        <color theme="1"/>
        <rFont val="Arial"/>
        <family val="2"/>
      </rPr>
      <t xml:space="preserve"> /
 2017:  </t>
    </r>
    <r>
      <rPr>
        <sz val="9"/>
        <color theme="1"/>
        <rFont val="Arial"/>
        <family val="2"/>
      </rPr>
      <t>0,125</t>
    </r>
    <r>
      <rPr>
        <b/>
        <sz val="9"/>
        <color theme="1"/>
        <rFont val="Arial"/>
        <family val="2"/>
      </rPr>
      <t xml:space="preserve"> / a partir de 2018:</t>
    </r>
    <r>
      <rPr>
        <sz val="9"/>
        <color theme="1"/>
        <rFont val="Arial"/>
        <family val="2"/>
      </rPr>
      <t xml:space="preserve"> 0,000 
</t>
    </r>
    <r>
      <rPr>
        <b/>
        <sz val="9"/>
        <color theme="1"/>
        <rFont val="Arial"/>
        <family val="2"/>
      </rPr>
      <t>b)  Municípios com população superior a 200 mil habitantes:   2013:</t>
    </r>
    <r>
      <rPr>
        <sz val="9"/>
        <color theme="1"/>
        <rFont val="Arial"/>
        <family val="2"/>
      </rPr>
      <t xml:space="preserve"> 0,8750 / </t>
    </r>
    <r>
      <rPr>
        <b/>
        <sz val="9"/>
        <color theme="1"/>
        <rFont val="Arial"/>
        <family val="2"/>
      </rPr>
      <t>2014:</t>
    </r>
    <r>
      <rPr>
        <sz val="9"/>
        <color theme="1"/>
        <rFont val="Arial"/>
        <family val="2"/>
      </rPr>
      <t xml:space="preserve"> 0,8125 / </t>
    </r>
    <r>
      <rPr>
        <b/>
        <sz val="9"/>
        <color theme="1"/>
        <rFont val="Arial"/>
        <family val="2"/>
      </rPr>
      <t>2015:</t>
    </r>
    <r>
      <rPr>
        <sz val="9"/>
        <color theme="1"/>
        <rFont val="Arial"/>
        <family val="2"/>
      </rPr>
      <t xml:space="preserve"> 0,7500 / </t>
    </r>
    <r>
      <rPr>
        <b/>
        <sz val="9"/>
        <color theme="1"/>
        <rFont val="Arial"/>
        <family val="2"/>
      </rPr>
      <t>2016:</t>
    </r>
    <r>
      <rPr>
        <sz val="9"/>
        <color theme="1"/>
        <rFont val="Arial"/>
        <family val="2"/>
      </rPr>
      <t xml:space="preserve"> 0,6875 / </t>
    </r>
    <r>
      <rPr>
        <b/>
        <sz val="9"/>
        <color theme="1"/>
        <rFont val="Arial"/>
        <family val="2"/>
      </rPr>
      <t xml:space="preserve">2017: </t>
    </r>
    <r>
      <rPr>
        <sz val="9"/>
        <color theme="1"/>
        <rFont val="Arial"/>
        <family val="2"/>
      </rPr>
      <t xml:space="preserve">0,6250 / </t>
    </r>
    <r>
      <rPr>
        <b/>
        <sz val="9"/>
        <color theme="1"/>
        <rFont val="Arial"/>
        <family val="2"/>
      </rPr>
      <t>2018:</t>
    </r>
    <r>
      <rPr>
        <sz val="9"/>
        <color theme="1"/>
        <rFont val="Arial"/>
        <family val="2"/>
      </rPr>
      <t xml:space="preserve"> 0,5625 / </t>
    </r>
    <r>
      <rPr>
        <b/>
        <sz val="9"/>
        <color theme="1"/>
        <rFont val="Arial"/>
        <family val="2"/>
      </rPr>
      <t>2019:</t>
    </r>
    <r>
      <rPr>
        <sz val="9"/>
        <color theme="1"/>
        <rFont val="Arial"/>
        <family val="2"/>
      </rPr>
      <t xml:space="preserve"> 0,5000 / </t>
    </r>
    <r>
      <rPr>
        <b/>
        <sz val="9"/>
        <color theme="1"/>
        <rFont val="Arial"/>
        <family val="2"/>
      </rPr>
      <t>2020:</t>
    </r>
    <r>
      <rPr>
        <sz val="9"/>
        <color theme="1"/>
        <rFont val="Arial"/>
        <family val="2"/>
      </rPr>
      <t xml:space="preserve"> 0,4375 / </t>
    </r>
    <r>
      <rPr>
        <b/>
        <sz val="9"/>
        <color theme="1"/>
        <rFont val="Arial"/>
        <family val="2"/>
      </rPr>
      <t>2021:</t>
    </r>
    <r>
      <rPr>
        <sz val="9"/>
        <color theme="1"/>
        <rFont val="Arial"/>
        <family val="2"/>
      </rPr>
      <t xml:space="preserve"> 0,3750 / </t>
    </r>
    <r>
      <rPr>
        <b/>
        <sz val="9"/>
        <color theme="1"/>
        <rFont val="Arial"/>
        <family val="2"/>
      </rPr>
      <t>2022:</t>
    </r>
    <r>
      <rPr>
        <sz val="9"/>
        <color theme="1"/>
        <rFont val="Arial"/>
        <family val="2"/>
      </rPr>
      <t xml:space="preserve"> 0,3125 / </t>
    </r>
    <r>
      <rPr>
        <b/>
        <sz val="9"/>
        <color theme="1"/>
        <rFont val="Arial"/>
        <family val="2"/>
      </rPr>
      <t>2023:</t>
    </r>
    <r>
      <rPr>
        <sz val="9"/>
        <color theme="1"/>
        <rFont val="Arial"/>
        <family val="2"/>
      </rPr>
      <t xml:space="preserve"> 0,2500 / </t>
    </r>
    <r>
      <rPr>
        <b/>
        <sz val="9"/>
        <color theme="1"/>
        <rFont val="Arial"/>
        <family val="2"/>
      </rPr>
      <t>2024:</t>
    </r>
    <r>
      <rPr>
        <sz val="9"/>
        <color theme="1"/>
        <rFont val="Arial"/>
        <family val="2"/>
      </rPr>
      <t xml:space="preserve"> 0,1875 / </t>
    </r>
    <r>
      <rPr>
        <b/>
        <sz val="9"/>
        <color theme="1"/>
        <rFont val="Arial"/>
        <family val="2"/>
      </rPr>
      <t>2025:</t>
    </r>
    <r>
      <rPr>
        <sz val="9"/>
        <color theme="1"/>
        <rFont val="Arial"/>
        <family val="2"/>
      </rPr>
      <t xml:space="preserve"> 0,1250 / </t>
    </r>
    <r>
      <rPr>
        <b/>
        <sz val="9"/>
        <color theme="1"/>
        <rFont val="Arial"/>
        <family val="2"/>
      </rPr>
      <t xml:space="preserve">2026: </t>
    </r>
    <r>
      <rPr>
        <sz val="9"/>
        <color theme="1"/>
        <rFont val="Arial"/>
        <family val="2"/>
      </rPr>
      <t xml:space="preserve">0,0625 / a partir de </t>
    </r>
    <r>
      <rPr>
        <b/>
        <sz val="9"/>
        <color theme="1"/>
        <rFont val="Arial"/>
        <family val="2"/>
      </rPr>
      <t>2027:</t>
    </r>
    <r>
      <rPr>
        <sz val="9"/>
        <color theme="1"/>
        <rFont val="Arial"/>
        <family val="2"/>
      </rPr>
      <t xml:space="preserve"> 0,0000</t>
    </r>
  </si>
  <si>
    <r>
      <t xml:space="preserve">cdGrupoNatureza + cdModalidade + cdElemento = </t>
    </r>
    <r>
      <rPr>
        <b/>
        <sz val="9"/>
        <color rgb="FFFF0000"/>
        <rFont val="Arial"/>
        <family val="2"/>
      </rPr>
      <t>1.xx.94</t>
    </r>
  </si>
  <si>
    <t>MEMÓRIA DE CÁLCULO - EXERCÍCIO DE 2021 - Versão 1.0</t>
  </si>
  <si>
    <r>
      <t>(+) cdGrupoNatureza + cdModalidade + cdElemento + cdDesdobramento + cdDetalhame</t>
    </r>
    <r>
      <rPr>
        <sz val="9"/>
        <rFont val="Arial"/>
        <family val="2"/>
      </rPr>
      <t>nto =  1.xx.01.xx .xx</t>
    </r>
  </si>
  <si>
    <t xml:space="preserve">(+) cdGrupoNatureza + cdModalidade + cdElemento + cdDesdobramento + cdDetalhamento = 1.xx.03.xx .xx
</t>
  </si>
  <si>
    <t>(+) cdGrupoNatureza + cdModalidade + cdElemento + cdDesdobramento + cdDetalhamento = 1.xx.xx.xx.xx
(+) cdGrupoNatureza + cdModalidade + cdElemento + cdDesdobramento + cdDetalhamento = 3.xx.34.xx.xx
(+) cdGrupoNatureza + cdModalidade + cdElemento + cdDesdobramento + cdDetalhamento = 3.xx.36.45.xx</t>
  </si>
  <si>
    <r>
      <t xml:space="preserve">cdClasse+cdGrupo+ cdSubGrupo = </t>
    </r>
    <r>
      <rPr>
        <b/>
        <sz val="9"/>
        <color rgb="FFFF0000"/>
        <rFont val="Arial"/>
        <family val="2"/>
      </rPr>
      <t>31</t>
    </r>
  </si>
  <si>
    <t>(=) valores relativos aos serviços terceirizados de saúde decorrentes de substituição de mão-de-obra não apropriados devidamente no elemento 34, conforme contido nos Demonstrativos da LRF/Relatório de Outras Despesas de Pessoal Decorrente de Contratos de Terceirização (exceto elemento 34) – Consolidado, disponível no endereço eletrônico https://www1.tce.pr.gov.br/conteudo/sim-sistema-de-informacao-municipal/213/area/251.</t>
  </si>
  <si>
    <t>1. Aplica-se ao Legislativo esta MEMÓRIA DE CÁLCULO, no entanto, se faz necessário ajustá-la de acordo com o disposto na LRF.</t>
  </si>
  <si>
    <t>3. A partir de 2021, os valores repassados ao RPPS a título de cobertura de insuficiências financeiras e  déficit financeiro, especificamente nas  contas  cdClasse + cdGrupo + cdSubGrupo + cdTitulo + cdSubtitulo + cdItem + cdSubItem = 3.5.1.3.2.01.01 e 3.5.1.3.2.02.01, serão deduzidos dos valores apurados na linha Inativos e Pensionistas com Recursos Vinculados do quadro da DESPESAS NÃO COMPUTADAS (II) (§ 1º do art. 19 da LRF), deste demonstrativo.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</si>
</sst>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&quot;R$ &quot;#,##0.00_);[Red]\(&quot;R$ &quot;#,##0.00\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Times New Roman"/>
      <family val="1"/>
    </font>
    <font>
      <b/>
      <sz val="9"/>
      <color rgb="FFFF0000"/>
      <name val="Arial"/>
      <family val="2"/>
    </font>
    <font>
      <sz val="9"/>
      <color rgb="FFC00000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8"/>
      <color rgb="FFFF0000"/>
      <name val="Times New Roman"/>
      <family val="1"/>
    </font>
    <font>
      <b/>
      <sz val="8"/>
      <color rgb="FF00B050"/>
      <name val="Arial"/>
      <family val="2"/>
    </font>
    <font>
      <b/>
      <sz val="9"/>
      <color rgb="FFFFFF00"/>
      <name val="Arial"/>
      <family val="2"/>
    </font>
    <font>
      <sz val="9"/>
      <color rgb="FFFFFF00"/>
      <name val="Arial"/>
      <family val="2"/>
    </font>
    <font>
      <b/>
      <sz val="8"/>
      <color rgb="FFFFFF00"/>
      <name val="Cambria"/>
      <family val="1"/>
    </font>
    <font>
      <sz val="8"/>
      <color rgb="FFC00000"/>
      <name val="Arial"/>
      <family val="2"/>
    </font>
    <font>
      <vertAlign val="superscript"/>
      <sz val="10"/>
      <color theme="1"/>
      <name val="Arial"/>
      <family val="2"/>
    </font>
    <font>
      <b/>
      <sz val="9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9" fontId="8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6" fillId="0" borderId="0" xfId="0" applyFont="1" applyFill="1"/>
    <xf numFmtId="0" fontId="7" fillId="0" borderId="0" xfId="0" applyFont="1"/>
    <xf numFmtId="0" fontId="11" fillId="0" borderId="25" xfId="1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/>
    <xf numFmtId="43" fontId="10" fillId="0" borderId="0" xfId="2" applyFont="1"/>
    <xf numFmtId="0" fontId="2" fillId="0" borderId="10" xfId="1" applyNumberFormat="1" applyFont="1" applyFill="1" applyBorder="1" applyAlignment="1"/>
    <xf numFmtId="0" fontId="15" fillId="0" borderId="0" xfId="1" applyFont="1" applyFill="1"/>
    <xf numFmtId="0" fontId="1" fillId="0" borderId="0" xfId="1" applyFont="1" applyFill="1"/>
    <xf numFmtId="0" fontId="23" fillId="0" borderId="0" xfId="1" applyNumberFormat="1" applyFont="1" applyFill="1" applyAlignment="1"/>
    <xf numFmtId="0" fontId="19" fillId="0" borderId="0" xfId="1" applyNumberFormat="1" applyFont="1" applyFill="1" applyAlignment="1"/>
    <xf numFmtId="0" fontId="18" fillId="0" borderId="0" xfId="1" applyNumberFormat="1" applyFont="1" applyFill="1" applyAlignment="1"/>
    <xf numFmtId="164" fontId="19" fillId="0" borderId="0" xfId="1" applyNumberFormat="1" applyFont="1" applyFill="1" applyAlignment="1">
      <alignment horizontal="right"/>
    </xf>
    <xf numFmtId="0" fontId="18" fillId="2" borderId="1" xfId="1" applyNumberFormat="1" applyFont="1" applyFill="1" applyBorder="1" applyAlignment="1">
      <alignment horizontal="center" vertical="center"/>
    </xf>
    <xf numFmtId="0" fontId="18" fillId="2" borderId="4" xfId="1" applyNumberFormat="1" applyFont="1" applyFill="1" applyBorder="1" applyAlignment="1">
      <alignment horizontal="center" vertical="center"/>
    </xf>
    <xf numFmtId="0" fontId="24" fillId="2" borderId="3" xfId="1" applyNumberFormat="1" applyFont="1" applyFill="1" applyBorder="1" applyAlignment="1">
      <alignment horizontal="center"/>
    </xf>
    <xf numFmtId="49" fontId="24" fillId="2" borderId="11" xfId="1" applyNumberFormat="1" applyFont="1" applyFill="1" applyBorder="1" applyAlignment="1">
      <alignment horizontal="center"/>
    </xf>
    <xf numFmtId="0" fontId="24" fillId="2" borderId="12" xfId="1" applyNumberFormat="1" applyFont="1" applyFill="1" applyBorder="1" applyAlignment="1">
      <alignment horizontal="center"/>
    </xf>
    <xf numFmtId="49" fontId="24" fillId="2" borderId="13" xfId="1" applyNumberFormat="1" applyFont="1" applyFill="1" applyBorder="1" applyAlignment="1">
      <alignment horizontal="center"/>
    </xf>
    <xf numFmtId="0" fontId="24" fillId="2" borderId="12" xfId="1" applyNumberFormat="1" applyFont="1" applyFill="1" applyBorder="1" applyAlignment="1">
      <alignment horizontal="center" vertical="top" wrapText="1"/>
    </xf>
    <xf numFmtId="0" fontId="18" fillId="2" borderId="5" xfId="1" applyNumberFormat="1" applyFont="1" applyFill="1" applyBorder="1" applyAlignment="1">
      <alignment horizontal="center" vertical="center"/>
    </xf>
    <xf numFmtId="0" fontId="24" fillId="2" borderId="14" xfId="1" applyNumberFormat="1" applyFont="1" applyFill="1" applyBorder="1" applyAlignment="1">
      <alignment horizontal="center" vertical="top" wrapText="1"/>
    </xf>
    <xf numFmtId="0" fontId="24" fillId="2" borderId="7" xfId="1" applyNumberFormat="1" applyFont="1" applyFill="1" applyBorder="1" applyAlignment="1">
      <alignment horizontal="center" vertical="top" wrapText="1"/>
    </xf>
    <xf numFmtId="0" fontId="18" fillId="0" borderId="1" xfId="1" applyNumberFormat="1" applyFont="1" applyFill="1" applyBorder="1" applyAlignment="1">
      <alignment horizontal="right"/>
    </xf>
    <xf numFmtId="0" fontId="19" fillId="0" borderId="1" xfId="1" applyNumberFormat="1" applyFont="1" applyFill="1" applyBorder="1" applyAlignment="1"/>
    <xf numFmtId="4" fontId="19" fillId="0" borderId="11" xfId="1" applyNumberFormat="1" applyFont="1" applyFill="1" applyBorder="1" applyAlignment="1"/>
    <xf numFmtId="4" fontId="19" fillId="0" borderId="1" xfId="1" applyNumberFormat="1" applyFont="1" applyFill="1" applyBorder="1" applyAlignment="1"/>
    <xf numFmtId="4" fontId="19" fillId="0" borderId="13" xfId="1" applyNumberFormat="1" applyFont="1" applyFill="1" applyBorder="1" applyAlignment="1"/>
    <xf numFmtId="4" fontId="19" fillId="0" borderId="2" xfId="1" applyNumberFormat="1" applyFont="1" applyFill="1" applyBorder="1" applyAlignment="1"/>
    <xf numFmtId="0" fontId="18" fillId="0" borderId="4" xfId="1" applyNumberFormat="1" applyFont="1" applyFill="1" applyBorder="1" applyAlignment="1">
      <alignment horizontal="right"/>
    </xf>
    <xf numFmtId="0" fontId="19" fillId="0" borderId="4" xfId="1" applyNumberFormat="1" applyFont="1" applyFill="1" applyBorder="1" applyAlignment="1">
      <alignment horizontal="left"/>
    </xf>
    <xf numFmtId="4" fontId="19" fillId="0" borderId="0" xfId="1" applyNumberFormat="1" applyFont="1" applyFill="1" applyBorder="1" applyAlignment="1"/>
    <xf numFmtId="4" fontId="19" fillId="0" borderId="4" xfId="1" applyNumberFormat="1" applyFont="1" applyFill="1" applyBorder="1" applyAlignment="1"/>
    <xf numFmtId="0" fontId="20" fillId="0" borderId="4" xfId="1" applyNumberFormat="1" applyFont="1" applyFill="1" applyBorder="1" applyAlignment="1">
      <alignment horizontal="right"/>
    </xf>
    <xf numFmtId="0" fontId="21" fillId="0" borderId="4" xfId="1" applyNumberFormat="1" applyFont="1" applyFill="1" applyBorder="1" applyAlignment="1">
      <alignment horizontal="left"/>
    </xf>
    <xf numFmtId="4" fontId="21" fillId="0" borderId="13" xfId="1" applyNumberFormat="1" applyFont="1" applyFill="1" applyBorder="1" applyAlignment="1"/>
    <xf numFmtId="4" fontId="21" fillId="0" borderId="0" xfId="1" applyNumberFormat="1" applyFont="1" applyFill="1" applyBorder="1" applyAlignment="1"/>
    <xf numFmtId="4" fontId="21" fillId="0" borderId="4" xfId="1" applyNumberFormat="1" applyFont="1" applyFill="1" applyBorder="1" applyAlignment="1"/>
    <xf numFmtId="0" fontId="18" fillId="0" borderId="4" xfId="1" applyNumberFormat="1" applyFont="1" applyFill="1" applyBorder="1" applyAlignment="1">
      <alignment horizontal="right" vertical="top" wrapText="1"/>
    </xf>
    <xf numFmtId="0" fontId="19" fillId="0" borderId="4" xfId="1" applyNumberFormat="1" applyFont="1" applyFill="1" applyBorder="1" applyAlignment="1">
      <alignment horizontal="left" vertical="top" wrapText="1"/>
    </xf>
    <xf numFmtId="4" fontId="19" fillId="0" borderId="13" xfId="1" applyNumberFormat="1" applyFont="1" applyFill="1" applyBorder="1" applyAlignment="1">
      <alignment vertical="center"/>
    </xf>
    <xf numFmtId="0" fontId="20" fillId="0" borderId="4" xfId="1" applyNumberFormat="1" applyFont="1" applyFill="1" applyBorder="1" applyAlignment="1">
      <alignment horizontal="right" vertical="top" wrapText="1"/>
    </xf>
    <xf numFmtId="0" fontId="21" fillId="0" borderId="4" xfId="1" applyNumberFormat="1" applyFont="1" applyFill="1" applyBorder="1" applyAlignment="1">
      <alignment horizontal="left" vertical="top" wrapText="1"/>
    </xf>
    <xf numFmtId="4" fontId="21" fillId="0" borderId="13" xfId="1" applyNumberFormat="1" applyFont="1" applyFill="1" applyBorder="1" applyAlignment="1">
      <alignment vertical="center"/>
    </xf>
    <xf numFmtId="0" fontId="19" fillId="0" borderId="4" xfId="1" applyNumberFormat="1" applyFont="1" applyFill="1" applyBorder="1" applyAlignment="1"/>
    <xf numFmtId="0" fontId="19" fillId="0" borderId="4" xfId="1" applyNumberFormat="1" applyFont="1" applyFill="1" applyBorder="1" applyAlignment="1">
      <alignment horizontal="left" indent="1"/>
    </xf>
    <xf numFmtId="0" fontId="19" fillId="0" borderId="13" xfId="1" applyNumberFormat="1" applyFont="1" applyFill="1" applyBorder="1" applyAlignment="1">
      <alignment horizontal="left" indent="1"/>
    </xf>
    <xf numFmtId="4" fontId="19" fillId="0" borderId="12" xfId="1" applyNumberFormat="1" applyFont="1" applyFill="1" applyBorder="1" applyAlignment="1"/>
    <xf numFmtId="0" fontId="21" fillId="0" borderId="13" xfId="1" applyNumberFormat="1" applyFont="1" applyFill="1" applyBorder="1" applyAlignment="1">
      <alignment horizontal="left" indent="1"/>
    </xf>
    <xf numFmtId="4" fontId="21" fillId="0" borderId="12" xfId="1" applyNumberFormat="1" applyFont="1" applyFill="1" applyBorder="1" applyAlignment="1"/>
    <xf numFmtId="0" fontId="19" fillId="0" borderId="14" xfId="1" applyNumberFormat="1" applyFont="1" applyFill="1" applyBorder="1" applyAlignment="1">
      <alignment horizontal="left" indent="1"/>
    </xf>
    <xf numFmtId="4" fontId="19" fillId="0" borderId="14" xfId="1" applyNumberFormat="1" applyFont="1" applyFill="1" applyBorder="1" applyAlignment="1"/>
    <xf numFmtId="0" fontId="18" fillId="2" borderId="25" xfId="1" applyNumberFormat="1" applyFont="1" applyFill="1" applyBorder="1" applyAlignment="1">
      <alignment horizontal="right"/>
    </xf>
    <xf numFmtId="0" fontId="19" fillId="2" borderId="25" xfId="1" applyNumberFormat="1" applyFont="1" applyFill="1" applyBorder="1" applyAlignment="1"/>
    <xf numFmtId="4" fontId="19" fillId="2" borderId="25" xfId="1" applyNumberFormat="1" applyFont="1" applyFill="1" applyBorder="1" applyAlignment="1"/>
    <xf numFmtId="0" fontId="1" fillId="0" borderId="0" xfId="1" applyFont="1" applyFill="1" applyBorder="1"/>
    <xf numFmtId="0" fontId="19" fillId="0" borderId="8" xfId="1" applyNumberFormat="1" applyFont="1" applyFill="1" applyBorder="1" applyAlignment="1"/>
    <xf numFmtId="0" fontId="19" fillId="0" borderId="9" xfId="1" applyNumberFormat="1" applyFont="1" applyFill="1" applyBorder="1" applyAlignment="1"/>
    <xf numFmtId="0" fontId="19" fillId="0" borderId="10" xfId="1" applyNumberFormat="1" applyFont="1" applyFill="1" applyBorder="1" applyAlignment="1"/>
    <xf numFmtId="0" fontId="18" fillId="0" borderId="25" xfId="1" applyNumberFormat="1" applyFont="1" applyFill="1" applyBorder="1" applyAlignment="1">
      <alignment horizontal="right"/>
    </xf>
    <xf numFmtId="0" fontId="18" fillId="0" borderId="9" xfId="1" applyNumberFormat="1" applyFont="1" applyFill="1" applyBorder="1" applyAlignment="1">
      <alignment horizontal="center"/>
    </xf>
    <xf numFmtId="0" fontId="18" fillId="0" borderId="8" xfId="1" applyNumberFormat="1" applyFont="1" applyFill="1" applyBorder="1" applyAlignment="1">
      <alignment horizontal="center"/>
    </xf>
    <xf numFmtId="4" fontId="19" fillId="0" borderId="9" xfId="1" applyNumberFormat="1" applyFont="1" applyFill="1" applyBorder="1" applyAlignment="1"/>
    <xf numFmtId="4" fontId="19" fillId="0" borderId="10" xfId="1" applyNumberFormat="1" applyFont="1" applyFill="1" applyBorder="1" applyAlignment="1"/>
    <xf numFmtId="0" fontId="18" fillId="2" borderId="9" xfId="1" applyNumberFormat="1" applyFont="1" applyFill="1" applyBorder="1" applyAlignment="1">
      <alignment horizontal="center"/>
    </xf>
    <xf numFmtId="0" fontId="18" fillId="2" borderId="8" xfId="1" applyNumberFormat="1" applyFont="1" applyFill="1" applyBorder="1" applyAlignment="1">
      <alignment horizontal="center"/>
    </xf>
    <xf numFmtId="0" fontId="19" fillId="2" borderId="9" xfId="1" applyNumberFormat="1" applyFont="1" applyFill="1" applyBorder="1" applyAlignment="1"/>
    <xf numFmtId="0" fontId="19" fillId="2" borderId="10" xfId="1" applyNumberFormat="1" applyFont="1" applyFill="1" applyBorder="1" applyAlignment="1"/>
    <xf numFmtId="0" fontId="19" fillId="0" borderId="2" xfId="1" applyNumberFormat="1" applyFont="1" applyFill="1" applyBorder="1" applyAlignment="1"/>
    <xf numFmtId="0" fontId="19" fillId="0" borderId="0" xfId="1" applyNumberFormat="1" applyFont="1" applyFill="1" applyBorder="1" applyAlignment="1"/>
    <xf numFmtId="0" fontId="19" fillId="0" borderId="19" xfId="1" applyFont="1" applyBorder="1" applyAlignment="1">
      <alignment horizontal="center" vertical="top" wrapText="1"/>
    </xf>
    <xf numFmtId="0" fontId="19" fillId="0" borderId="21" xfId="1" applyFont="1" applyBorder="1" applyAlignment="1">
      <alignment horizontal="right" vertical="top" wrapText="1"/>
    </xf>
    <xf numFmtId="0" fontId="19" fillId="0" borderId="21" xfId="1" applyFont="1" applyBorder="1" applyAlignment="1">
      <alignment horizontal="center" vertical="top" wrapText="1"/>
    </xf>
    <xf numFmtId="0" fontId="19" fillId="0" borderId="22" xfId="1" applyFont="1" applyBorder="1" applyAlignment="1">
      <alignment horizontal="center" vertical="top" wrapText="1"/>
    </xf>
    <xf numFmtId="0" fontId="19" fillId="0" borderId="23" xfId="1" applyFont="1" applyBorder="1" applyAlignment="1">
      <alignment horizontal="center" vertical="top" wrapText="1"/>
    </xf>
    <xf numFmtId="0" fontId="19" fillId="0" borderId="22" xfId="1" applyFont="1" applyBorder="1" applyAlignment="1">
      <alignment horizontal="right" vertical="top" wrapText="1"/>
    </xf>
    <xf numFmtId="0" fontId="19" fillId="0" borderId="23" xfId="1" applyFont="1" applyBorder="1" applyAlignment="1">
      <alignment horizontal="right" vertical="top" wrapText="1"/>
    </xf>
    <xf numFmtId="0" fontId="7" fillId="5" borderId="25" xfId="0" applyFont="1" applyFill="1" applyBorder="1" applyAlignment="1">
      <alignment horizontal="left" vertical="center" wrapText="1"/>
    </xf>
    <xf numFmtId="0" fontId="14" fillId="6" borderId="25" xfId="0" applyFont="1" applyFill="1" applyBorder="1" applyAlignment="1">
      <alignment horizontal="left" vertical="center" wrapText="1"/>
    </xf>
    <xf numFmtId="0" fontId="14" fillId="6" borderId="25" xfId="1" applyNumberFormat="1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9" fillId="0" borderId="25" xfId="1" applyNumberFormat="1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8" fillId="0" borderId="25" xfId="1" applyNumberFormat="1" applyFont="1" applyFill="1" applyBorder="1" applyAlignment="1">
      <alignment horizontal="left" vertical="center" wrapText="1" indent="2"/>
    </xf>
    <xf numFmtId="0" fontId="6" fillId="0" borderId="25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8" fillId="0" borderId="25" xfId="1" applyNumberFormat="1" applyFont="1" applyFill="1" applyBorder="1" applyAlignment="1">
      <alignment horizontal="left" vertical="center" wrapText="1"/>
    </xf>
    <xf numFmtId="0" fontId="12" fillId="0" borderId="25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0" fontId="16" fillId="6" borderId="25" xfId="1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14" fillId="6" borderId="14" xfId="0" applyFont="1" applyFill="1" applyBorder="1" applyAlignment="1">
      <alignment horizontal="left" vertical="center" wrapText="1"/>
    </xf>
    <xf numFmtId="0" fontId="14" fillId="6" borderId="14" xfId="1" applyNumberFormat="1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center" wrapText="1" indent="1"/>
    </xf>
    <xf numFmtId="0" fontId="7" fillId="3" borderId="9" xfId="0" applyNumberFormat="1" applyFont="1" applyFill="1" applyBorder="1" applyAlignment="1">
      <alignment horizontal="left" vertical="center" wrapText="1"/>
    </xf>
    <xf numFmtId="0" fontId="8" fillId="3" borderId="9" xfId="1" applyNumberFormat="1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20" fillId="0" borderId="25" xfId="1" applyNumberFormat="1" applyFont="1" applyFill="1" applyBorder="1" applyAlignment="1">
      <alignment horizontal="right"/>
    </xf>
    <xf numFmtId="0" fontId="20" fillId="0" borderId="9" xfId="1" applyNumberFormat="1" applyFont="1" applyFill="1" applyBorder="1" applyAlignment="1">
      <alignment horizontal="center"/>
    </xf>
    <xf numFmtId="0" fontId="20" fillId="0" borderId="8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/>
    <xf numFmtId="4" fontId="21" fillId="0" borderId="10" xfId="1" applyNumberFormat="1" applyFont="1" applyFill="1" applyBorder="1" applyAlignment="1"/>
    <xf numFmtId="0" fontId="20" fillId="0" borderId="10" xfId="1" applyNumberFormat="1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7" fillId="3" borderId="0" xfId="0" applyNumberFormat="1" applyFont="1" applyFill="1" applyBorder="1" applyAlignment="1">
      <alignment horizontal="left" vertical="center" wrapText="1"/>
    </xf>
    <xf numFmtId="0" fontId="8" fillId="3" borderId="0" xfId="1" applyNumberFormat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9" fillId="6" borderId="9" xfId="1" applyNumberFormat="1" applyFont="1" applyFill="1" applyBorder="1" applyAlignment="1">
      <alignment horizontal="left" vertical="center" wrapText="1"/>
    </xf>
    <xf numFmtId="0" fontId="28" fillId="6" borderId="25" xfId="0" applyFont="1" applyFill="1" applyBorder="1" applyAlignment="1">
      <alignment horizontal="left" vertical="center" wrapText="1"/>
    </xf>
    <xf numFmtId="0" fontId="29" fillId="6" borderId="25" xfId="0" applyFont="1" applyFill="1" applyBorder="1" applyAlignment="1">
      <alignment horizontal="left" vertical="center" wrapText="1"/>
    </xf>
    <xf numFmtId="0" fontId="28" fillId="6" borderId="9" xfId="0" applyNumberFormat="1" applyFont="1" applyFill="1" applyBorder="1" applyAlignment="1">
      <alignment horizontal="left" vertical="center"/>
    </xf>
    <xf numFmtId="0" fontId="30" fillId="6" borderId="10" xfId="0" applyFont="1" applyFill="1" applyBorder="1" applyAlignment="1">
      <alignment vertical="center"/>
    </xf>
    <xf numFmtId="0" fontId="9" fillId="0" borderId="2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9" fontId="9" fillId="4" borderId="8" xfId="0" applyNumberFormat="1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center" vertical="center" wrapText="1"/>
    </xf>
    <xf numFmtId="10" fontId="9" fillId="4" borderId="25" xfId="0" applyNumberFormat="1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center" vertical="center" wrapText="1"/>
    </xf>
    <xf numFmtId="10" fontId="9" fillId="5" borderId="25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wrapText="1"/>
    </xf>
    <xf numFmtId="0" fontId="19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left" wrapText="1"/>
    </xf>
    <xf numFmtId="43" fontId="6" fillId="0" borderId="0" xfId="2" applyFont="1" applyAlignment="1">
      <alignment vertical="center"/>
    </xf>
    <xf numFmtId="0" fontId="19" fillId="0" borderId="0" xfId="1" applyNumberFormat="1" applyFont="1" applyFill="1" applyAlignment="1">
      <alignment horizontal="center"/>
    </xf>
    <xf numFmtId="0" fontId="18" fillId="0" borderId="0" xfId="1" applyNumberFormat="1" applyFont="1" applyFill="1" applyAlignment="1">
      <alignment horizontal="center"/>
    </xf>
    <xf numFmtId="0" fontId="18" fillId="2" borderId="8" xfId="1" applyNumberFormat="1" applyFont="1" applyFill="1" applyBorder="1" applyAlignment="1">
      <alignment horizontal="center"/>
    </xf>
    <xf numFmtId="0" fontId="18" fillId="2" borderId="9" xfId="1" applyNumberFormat="1" applyFont="1" applyFill="1" applyBorder="1" applyAlignment="1">
      <alignment horizontal="center"/>
    </xf>
    <xf numFmtId="0" fontId="18" fillId="2" borderId="10" xfId="1" applyNumberFormat="1" applyFont="1" applyFill="1" applyBorder="1" applyAlignment="1">
      <alignment horizontal="center"/>
    </xf>
    <xf numFmtId="0" fontId="24" fillId="2" borderId="1" xfId="1" applyNumberFormat="1" applyFont="1" applyFill="1" applyBorder="1" applyAlignment="1">
      <alignment horizontal="center"/>
    </xf>
    <xf numFmtId="0" fontId="24" fillId="2" borderId="2" xfId="1" applyNumberFormat="1" applyFont="1" applyFill="1" applyBorder="1" applyAlignment="1">
      <alignment horizontal="center"/>
    </xf>
    <xf numFmtId="0" fontId="24" fillId="2" borderId="3" xfId="1" applyNumberFormat="1" applyFont="1" applyFill="1" applyBorder="1" applyAlignment="1">
      <alignment horizontal="center"/>
    </xf>
    <xf numFmtId="0" fontId="24" fillId="2" borderId="5" xfId="1" applyNumberFormat="1" applyFont="1" applyFill="1" applyBorder="1" applyAlignment="1">
      <alignment horizontal="center"/>
    </xf>
    <xf numFmtId="0" fontId="24" fillId="2" borderId="6" xfId="1" applyNumberFormat="1" applyFont="1" applyFill="1" applyBorder="1" applyAlignment="1">
      <alignment horizontal="center"/>
    </xf>
    <xf numFmtId="0" fontId="24" fillId="2" borderId="7" xfId="1" applyNumberFormat="1" applyFont="1" applyFill="1" applyBorder="1" applyAlignment="1">
      <alignment horizontal="center"/>
    </xf>
    <xf numFmtId="0" fontId="24" fillId="2" borderId="8" xfId="1" applyNumberFormat="1" applyFont="1" applyFill="1" applyBorder="1" applyAlignment="1">
      <alignment horizontal="center"/>
    </xf>
    <xf numFmtId="0" fontId="24" fillId="2" borderId="9" xfId="1" applyNumberFormat="1" applyFont="1" applyFill="1" applyBorder="1" applyAlignment="1">
      <alignment horizontal="center"/>
    </xf>
    <xf numFmtId="0" fontId="24" fillId="2" borderId="10" xfId="1" applyNumberFormat="1" applyFont="1" applyFill="1" applyBorder="1" applyAlignment="1">
      <alignment horizontal="center"/>
    </xf>
    <xf numFmtId="49" fontId="24" fillId="2" borderId="11" xfId="1" applyNumberFormat="1" applyFont="1" applyFill="1" applyBorder="1" applyAlignment="1">
      <alignment horizontal="center" vertical="center" wrapText="1"/>
    </xf>
    <xf numFmtId="49" fontId="24" fillId="2" borderId="13" xfId="1" applyNumberFormat="1" applyFont="1" applyFill="1" applyBorder="1" applyAlignment="1">
      <alignment horizontal="center" vertical="center" wrapText="1"/>
    </xf>
    <xf numFmtId="49" fontId="24" fillId="2" borderId="14" xfId="1" applyNumberFormat="1" applyFont="1" applyFill="1" applyBorder="1" applyAlignment="1">
      <alignment horizontal="center" vertical="center" wrapText="1"/>
    </xf>
    <xf numFmtId="49" fontId="24" fillId="2" borderId="25" xfId="1" applyNumberFormat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top" wrapText="1"/>
    </xf>
    <xf numFmtId="0" fontId="19" fillId="3" borderId="17" xfId="1" applyFont="1" applyFill="1" applyBorder="1" applyAlignment="1">
      <alignment horizontal="center" vertical="top" wrapText="1"/>
    </xf>
    <xf numFmtId="0" fontId="19" fillId="3" borderId="18" xfId="1" applyFont="1" applyFill="1" applyBorder="1" applyAlignment="1">
      <alignment horizontal="center" vertical="top" wrapText="1"/>
    </xf>
    <xf numFmtId="0" fontId="18" fillId="0" borderId="8" xfId="1" applyNumberFormat="1" applyFont="1" applyFill="1" applyBorder="1" applyAlignment="1">
      <alignment horizontal="center"/>
    </xf>
    <xf numFmtId="0" fontId="18" fillId="0" borderId="9" xfId="1" applyNumberFormat="1" applyFont="1" applyFill="1" applyBorder="1" applyAlignment="1">
      <alignment horizontal="center"/>
    </xf>
    <xf numFmtId="0" fontId="18" fillId="0" borderId="10" xfId="1" applyNumberFormat="1" applyFont="1" applyFill="1" applyBorder="1" applyAlignment="1">
      <alignment horizontal="center"/>
    </xf>
    <xf numFmtId="0" fontId="27" fillId="0" borderId="8" xfId="1" applyNumberFormat="1" applyFont="1" applyFill="1" applyBorder="1" applyAlignment="1">
      <alignment horizontal="left"/>
    </xf>
    <xf numFmtId="0" fontId="27" fillId="0" borderId="9" xfId="1" applyNumberFormat="1" applyFont="1" applyFill="1" applyBorder="1" applyAlignment="1">
      <alignment horizontal="left"/>
    </xf>
    <xf numFmtId="0" fontId="27" fillId="0" borderId="10" xfId="1" applyNumberFormat="1" applyFont="1" applyFill="1" applyBorder="1" applyAlignment="1">
      <alignment horizontal="left"/>
    </xf>
    <xf numFmtId="0" fontId="19" fillId="0" borderId="0" xfId="1" applyNumberFormat="1" applyFont="1" applyFill="1" applyBorder="1" applyAlignment="1">
      <alignment horizontal="left" wrapText="1"/>
    </xf>
    <xf numFmtId="0" fontId="23" fillId="0" borderId="15" xfId="1" applyFont="1" applyBorder="1" applyAlignment="1">
      <alignment horizontal="left" vertical="top" wrapText="1"/>
    </xf>
    <xf numFmtId="0" fontId="25" fillId="3" borderId="16" xfId="1" applyFont="1" applyFill="1" applyBorder="1" applyAlignment="1">
      <alignment horizontal="center" wrapText="1"/>
    </xf>
    <xf numFmtId="0" fontId="25" fillId="3" borderId="17" xfId="1" applyFont="1" applyFill="1" applyBorder="1" applyAlignment="1">
      <alignment horizontal="center" wrapText="1"/>
    </xf>
    <xf numFmtId="0" fontId="25" fillId="3" borderId="18" xfId="1" applyFont="1" applyFill="1" applyBorder="1" applyAlignment="1">
      <alignment horizontal="center" wrapText="1"/>
    </xf>
    <xf numFmtId="0" fontId="19" fillId="0" borderId="20" xfId="1" applyFont="1" applyBorder="1" applyAlignment="1">
      <alignment horizontal="center" vertical="top" wrapText="1"/>
    </xf>
    <xf numFmtId="0" fontId="19" fillId="0" borderId="19" xfId="1" applyFont="1" applyBorder="1" applyAlignment="1">
      <alignment horizontal="center" vertical="top" wrapText="1"/>
    </xf>
    <xf numFmtId="0" fontId="19" fillId="0" borderId="24" xfId="1" applyFont="1" applyBorder="1" applyAlignment="1">
      <alignment horizontal="justify" vertical="top" wrapText="1"/>
    </xf>
    <xf numFmtId="0" fontId="2" fillId="0" borderId="8" xfId="1" applyFont="1" applyBorder="1" applyAlignment="1">
      <alignment horizontal="left" wrapText="1"/>
    </xf>
    <xf numFmtId="0" fontId="2" fillId="0" borderId="9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26" fillId="0" borderId="8" xfId="1" applyFont="1" applyFill="1" applyBorder="1" applyAlignment="1">
      <alignment horizontal="left" wrapText="1"/>
    </xf>
    <xf numFmtId="0" fontId="26" fillId="0" borderId="9" xfId="1" applyFont="1" applyFill="1" applyBorder="1" applyAlignment="1">
      <alignment horizontal="left" wrapText="1"/>
    </xf>
    <xf numFmtId="0" fontId="26" fillId="0" borderId="10" xfId="1" applyFont="1" applyFill="1" applyBorder="1" applyAlignment="1">
      <alignment horizontal="left" wrapText="1"/>
    </xf>
    <xf numFmtId="49" fontId="27" fillId="0" borderId="8" xfId="1" applyNumberFormat="1" applyFont="1" applyFill="1" applyBorder="1" applyAlignment="1">
      <alignment horizontal="left"/>
    </xf>
    <xf numFmtId="49" fontId="27" fillId="0" borderId="9" xfId="1" applyNumberFormat="1" applyFont="1" applyFill="1" applyBorder="1" applyAlignment="1">
      <alignment horizontal="left"/>
    </xf>
    <xf numFmtId="49" fontId="27" fillId="0" borderId="10" xfId="1" applyNumberFormat="1" applyFont="1" applyFill="1" applyBorder="1" applyAlignment="1">
      <alignment horizontal="left"/>
    </xf>
    <xf numFmtId="0" fontId="27" fillId="2" borderId="8" xfId="1" applyNumberFormat="1" applyFont="1" applyFill="1" applyBorder="1" applyAlignment="1">
      <alignment horizontal="left"/>
    </xf>
    <xf numFmtId="0" fontId="27" fillId="2" borderId="9" xfId="1" applyNumberFormat="1" applyFont="1" applyFill="1" applyBorder="1" applyAlignment="1">
      <alignment horizontal="left"/>
    </xf>
    <xf numFmtId="0" fontId="27" fillId="2" borderId="10" xfId="1" applyNumberFormat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wrapText="1"/>
    </xf>
    <xf numFmtId="0" fontId="9" fillId="0" borderId="0" xfId="1" applyNumberFormat="1" applyFont="1" applyFill="1" applyBorder="1" applyAlignment="1">
      <alignment horizontal="left" wrapText="1"/>
    </xf>
    <xf numFmtId="0" fontId="4" fillId="5" borderId="13" xfId="0" applyFont="1" applyFill="1" applyBorder="1" applyAlignment="1">
      <alignment wrapText="1"/>
    </xf>
    <xf numFmtId="0" fontId="12" fillId="0" borderId="6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49" fontId="9" fillId="0" borderId="0" xfId="1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wrapText="1"/>
    </xf>
    <xf numFmtId="0" fontId="7" fillId="4" borderId="11" xfId="0" applyFont="1" applyFill="1" applyBorder="1" applyAlignment="1">
      <alignment horizontal="left" wrapText="1"/>
    </xf>
    <xf numFmtId="0" fontId="7" fillId="5" borderId="13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wrapText="1"/>
    </xf>
    <xf numFmtId="0" fontId="7" fillId="5" borderId="13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/>
        <right/>
        <top/>
      </border>
    </dxf>
    <dxf>
      <font>
        <strike val="0"/>
        <outline val="0"/>
        <shadow val="0"/>
        <u val="none"/>
        <vertAlign val="baseline"/>
        <sz val="9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Estilo de Tabela 1" pivot="0" count="0" xr9:uid="{D9BF8A8B-6C11-42BB-81B4-D4A8E553CC2C}"/>
  </tableStyles>
  <colors>
    <mruColors>
      <color rgb="FFFF66CC"/>
      <color rgb="FFFFCCF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E15:J44" totalsRowShown="0" headerRowDxfId="10" dataDxfId="8" headerRowBorderDxfId="9" tableBorderDxfId="7" totalsRowBorderDxfId="6">
  <tableColumns count="6">
    <tableColumn id="1" xr3:uid="{00000000-0010-0000-0000-000001000000}" name="idSumario Item" dataDxfId="5"/>
    <tableColumn id="5" xr3:uid="{00000000-0010-0000-0000-000005000000}" name="Variável" dataDxfId="4"/>
    <tableColumn id="2" xr3:uid="{00000000-0010-0000-0000-000002000000}" name="Descrição" dataDxfId="3" dataCellStyle="Normal 2"/>
    <tableColumn id="3" xr3:uid="{00000000-0010-0000-0000-000003000000}" name="ADMINISTRAÇÃO DIRETA" dataDxfId="2"/>
    <tableColumn id="6" xr3:uid="{00000000-0010-0000-0000-000006000000}" name="Tabelas Utilizadas -Adm. Direta" dataDxfId="1"/>
    <tableColumn id="4" xr3:uid="{00000000-0010-0000-0000-000004000000}" name="EMPRESAS ESTATAIS DEPENDENTE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2"/>
  <sheetViews>
    <sheetView showGridLines="0" zoomScaleNormal="100" workbookViewId="0">
      <pane xSplit="17" ySplit="16" topLeftCell="R17" activePane="bottomRight" state="frozen"/>
      <selection pane="topRight" activeCell="R1" sqref="R1"/>
      <selection pane="bottomLeft" activeCell="A17" sqref="A17"/>
      <selection pane="bottomRight" activeCell="R17" sqref="R17"/>
    </sheetView>
  </sheetViews>
  <sheetFormatPr defaultColWidth="9.140625" defaultRowHeight="11.25" customHeight="1" x14ac:dyDescent="0.2"/>
  <cols>
    <col min="1" max="1" width="2.140625" style="17" customWidth="1"/>
    <col min="2" max="2" width="9.140625" style="17"/>
    <col min="3" max="3" width="60" style="17" customWidth="1"/>
    <col min="4" max="4" width="7.140625" style="17" customWidth="1"/>
    <col min="5" max="5" width="8.42578125" style="17" customWidth="1"/>
    <col min="6" max="6" width="8.5703125" style="17" customWidth="1"/>
    <col min="7" max="7" width="7.42578125" style="17" customWidth="1"/>
    <col min="8" max="8" width="7.5703125" style="17" customWidth="1"/>
    <col min="9" max="9" width="7.7109375" style="17" customWidth="1"/>
    <col min="10" max="10" width="7.42578125" style="17" customWidth="1"/>
    <col min="11" max="11" width="6.5703125" style="17" customWidth="1"/>
    <col min="12" max="12" width="6.42578125" style="17" customWidth="1"/>
    <col min="13" max="13" width="6.7109375" style="17" customWidth="1"/>
    <col min="14" max="14" width="6.5703125" style="17" customWidth="1"/>
    <col min="15" max="15" width="7.7109375" style="17" bestFit="1" customWidth="1"/>
    <col min="16" max="16" width="9.42578125" style="17" customWidth="1"/>
    <col min="17" max="17" width="14.7109375" style="17" customWidth="1"/>
    <col min="18" max="16384" width="9.140625" style="17"/>
  </cols>
  <sheetData>
    <row r="1" spans="2:17" ht="15.75" x14ac:dyDescent="0.25">
      <c r="C1" s="18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2:17" ht="11.25" customHeight="1" x14ac:dyDescent="0.2"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17" ht="11.25" customHeight="1" x14ac:dyDescent="0.2">
      <c r="C3" s="160" t="s">
        <v>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2:17" ht="11.25" customHeight="1" x14ac:dyDescent="0.2">
      <c r="C4" s="160" t="s">
        <v>2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2:17" ht="11.25" customHeight="1" x14ac:dyDescent="0.2">
      <c r="C5" s="160" t="s">
        <v>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</row>
    <row r="6" spans="2:17" ht="11.25" customHeight="1" x14ac:dyDescent="0.2">
      <c r="C6" s="161" t="s">
        <v>4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2:17" ht="11.25" customHeight="1" x14ac:dyDescent="0.2">
      <c r="C7" s="160" t="s">
        <v>5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8" spans="2:17" ht="11.25" customHeight="1" x14ac:dyDescent="0.2">
      <c r="C8" s="160" t="s">
        <v>6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spans="2:17" ht="11.25" customHeight="1" x14ac:dyDescent="0.2">
      <c r="C9" s="19" t="s">
        <v>7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1">
        <v>1</v>
      </c>
    </row>
    <row r="10" spans="2:17" ht="11.25" customHeight="1" x14ac:dyDescent="0.2">
      <c r="B10" s="22"/>
      <c r="C10" s="22"/>
      <c r="D10" s="165" t="s">
        <v>8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7"/>
    </row>
    <row r="11" spans="2:17" ht="11.25" customHeight="1" x14ac:dyDescent="0.2">
      <c r="B11" s="23"/>
      <c r="C11" s="23"/>
      <c r="D11" s="168" t="s">
        <v>9</v>
      </c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70"/>
    </row>
    <row r="12" spans="2:17" ht="11.25" customHeight="1" x14ac:dyDescent="0.2">
      <c r="B12" s="23"/>
      <c r="C12" s="23" t="s">
        <v>10</v>
      </c>
      <c r="D12" s="171" t="s">
        <v>11</v>
      </c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3"/>
      <c r="Q12" s="24" t="s">
        <v>12</v>
      </c>
    </row>
    <row r="13" spans="2:17" ht="11.25" customHeight="1" x14ac:dyDescent="0.2">
      <c r="B13" s="23" t="s">
        <v>131</v>
      </c>
      <c r="C13" s="23"/>
      <c r="D13" s="174" t="s">
        <v>13</v>
      </c>
      <c r="E13" s="174" t="s">
        <v>14</v>
      </c>
      <c r="F13" s="174" t="s">
        <v>15</v>
      </c>
      <c r="G13" s="174" t="s">
        <v>16</v>
      </c>
      <c r="H13" s="174" t="s">
        <v>17</v>
      </c>
      <c r="I13" s="174" t="s">
        <v>18</v>
      </c>
      <c r="J13" s="174" t="s">
        <v>19</v>
      </c>
      <c r="K13" s="174" t="s">
        <v>20</v>
      </c>
      <c r="L13" s="174" t="s">
        <v>21</v>
      </c>
      <c r="M13" s="174" t="s">
        <v>22</v>
      </c>
      <c r="N13" s="174" t="s">
        <v>23</v>
      </c>
      <c r="O13" s="177" t="s">
        <v>24</v>
      </c>
      <c r="P13" s="25" t="s">
        <v>25</v>
      </c>
      <c r="Q13" s="26" t="s">
        <v>26</v>
      </c>
    </row>
    <row r="14" spans="2:17" ht="11.25" customHeight="1" x14ac:dyDescent="0.2">
      <c r="B14" s="23"/>
      <c r="C14" s="23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7"/>
      <c r="P14" s="27" t="s">
        <v>27</v>
      </c>
      <c r="Q14" s="26" t="s">
        <v>28</v>
      </c>
    </row>
    <row r="15" spans="2:17" ht="11.25" customHeight="1" x14ac:dyDescent="0.2">
      <c r="B15" s="23"/>
      <c r="C15" s="23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7"/>
      <c r="P15" s="27" t="s">
        <v>29</v>
      </c>
      <c r="Q15" s="28" t="s">
        <v>30</v>
      </c>
    </row>
    <row r="16" spans="2:17" ht="11.25" customHeight="1" x14ac:dyDescent="0.2">
      <c r="B16" s="29"/>
      <c r="C16" s="29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7"/>
      <c r="P16" s="30" t="s">
        <v>31</v>
      </c>
      <c r="Q16" s="31" t="s">
        <v>32</v>
      </c>
    </row>
    <row r="17" spans="2:17" ht="11.25" customHeight="1" x14ac:dyDescent="0.2">
      <c r="B17" s="32">
        <v>1</v>
      </c>
      <c r="C17" s="33" t="s">
        <v>33</v>
      </c>
      <c r="D17" s="34">
        <f t="shared" ref="D17:N17" si="0">D18+D22+D26</f>
        <v>0</v>
      </c>
      <c r="E17" s="34">
        <f t="shared" si="0"/>
        <v>0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5">
        <f t="shared" si="0"/>
        <v>0</v>
      </c>
      <c r="O17" s="36" t="str">
        <f>_xlfn.CONCAT(B17,"_MR")</f>
        <v>1_MR</v>
      </c>
      <c r="P17" s="37">
        <f>SUM(D17:O17)</f>
        <v>0</v>
      </c>
      <c r="Q17" s="34"/>
    </row>
    <row r="18" spans="2:17" ht="11.25" customHeight="1" x14ac:dyDescent="0.2">
      <c r="B18" s="38" t="s">
        <v>75</v>
      </c>
      <c r="C18" s="39" t="s">
        <v>34</v>
      </c>
      <c r="D18" s="36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36" t="str">
        <f t="shared" ref="O18:O37" si="1">_xlfn.CONCAT(B18,"_MR")</f>
        <v>1.1_MR</v>
      </c>
      <c r="P18" s="40"/>
      <c r="Q18" s="36"/>
    </row>
    <row r="19" spans="2:17" ht="11.25" customHeight="1" x14ac:dyDescent="0.2">
      <c r="B19" s="38" t="s">
        <v>76</v>
      </c>
      <c r="C19" s="39" t="s">
        <v>118</v>
      </c>
      <c r="D19" s="36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36" t="str">
        <f t="shared" si="1"/>
        <v>1.1.1_MR</v>
      </c>
      <c r="P19" s="40"/>
      <c r="Q19" s="36"/>
    </row>
    <row r="20" spans="2:17" ht="11.25" customHeight="1" x14ac:dyDescent="0.2">
      <c r="B20" s="38" t="s">
        <v>77</v>
      </c>
      <c r="C20" s="39" t="s">
        <v>119</v>
      </c>
      <c r="D20" s="36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36" t="str">
        <f t="shared" si="1"/>
        <v>1.1.2_MR</v>
      </c>
      <c r="P20" s="40"/>
      <c r="Q20" s="36"/>
    </row>
    <row r="21" spans="2:17" s="16" customFormat="1" ht="11.25" customHeight="1" x14ac:dyDescent="0.2">
      <c r="B21" s="42" t="s">
        <v>78</v>
      </c>
      <c r="C21" s="43" t="s">
        <v>182</v>
      </c>
      <c r="D21" s="44"/>
      <c r="E21" s="45"/>
      <c r="F21" s="46"/>
      <c r="G21" s="46"/>
      <c r="H21" s="46"/>
      <c r="I21" s="46"/>
      <c r="J21" s="46"/>
      <c r="K21" s="46"/>
      <c r="L21" s="46"/>
      <c r="M21" s="46"/>
      <c r="N21" s="46"/>
      <c r="O21" s="44" t="str">
        <f t="shared" si="1"/>
        <v>1.1.3_MR</v>
      </c>
      <c r="P21" s="45"/>
      <c r="Q21" s="44"/>
    </row>
    <row r="22" spans="2:17" ht="11.25" customHeight="1" x14ac:dyDescent="0.2">
      <c r="B22" s="38" t="s">
        <v>79</v>
      </c>
      <c r="C22" s="39" t="s">
        <v>35</v>
      </c>
      <c r="D22" s="36"/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36" t="str">
        <f t="shared" si="1"/>
        <v>1.2_MR</v>
      </c>
      <c r="P22" s="40"/>
      <c r="Q22" s="36"/>
    </row>
    <row r="23" spans="2:17" ht="11.25" customHeight="1" x14ac:dyDescent="0.2">
      <c r="B23" s="38" t="s">
        <v>80</v>
      </c>
      <c r="C23" s="39" t="s">
        <v>120</v>
      </c>
      <c r="D23" s="36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36" t="str">
        <f t="shared" si="1"/>
        <v>1.2.1_MR</v>
      </c>
      <c r="P23" s="40"/>
      <c r="Q23" s="36"/>
    </row>
    <row r="24" spans="2:17" ht="11.25" customHeight="1" x14ac:dyDescent="0.2">
      <c r="B24" s="38" t="s">
        <v>81</v>
      </c>
      <c r="C24" s="39" t="s">
        <v>121</v>
      </c>
      <c r="D24" s="36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36" t="str">
        <f t="shared" si="1"/>
        <v>1.2.2_MR</v>
      </c>
      <c r="P24" s="40"/>
      <c r="Q24" s="36"/>
    </row>
    <row r="25" spans="2:17" s="16" customFormat="1" ht="11.25" customHeight="1" x14ac:dyDescent="0.2">
      <c r="B25" s="42" t="s">
        <v>82</v>
      </c>
      <c r="C25" s="43" t="s">
        <v>183</v>
      </c>
      <c r="D25" s="44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4" t="str">
        <f t="shared" si="1"/>
        <v>1.2.3_MR</v>
      </c>
      <c r="P25" s="45"/>
      <c r="Q25" s="44"/>
    </row>
    <row r="26" spans="2:17" ht="22.5" x14ac:dyDescent="0.2">
      <c r="B26" s="47" t="s">
        <v>83</v>
      </c>
      <c r="C26" s="48" t="s">
        <v>36</v>
      </c>
      <c r="D26" s="36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9" t="str">
        <f t="shared" si="1"/>
        <v>1.3_MR</v>
      </c>
      <c r="P26" s="40"/>
      <c r="Q26" s="36"/>
    </row>
    <row r="27" spans="2:17" ht="13.5" customHeight="1" x14ac:dyDescent="0.2">
      <c r="B27" s="47" t="s">
        <v>135</v>
      </c>
      <c r="C27" s="48" t="s">
        <v>136</v>
      </c>
      <c r="D27" s="36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9" t="str">
        <f t="shared" si="1"/>
        <v>1.4_MR</v>
      </c>
      <c r="P27" s="40"/>
      <c r="Q27" s="36"/>
    </row>
    <row r="28" spans="2:17" ht="13.5" customHeight="1" x14ac:dyDescent="0.2">
      <c r="B28" s="50" t="s">
        <v>161</v>
      </c>
      <c r="C28" s="51" t="s">
        <v>163</v>
      </c>
      <c r="D28" s="36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52" t="str">
        <f t="shared" si="1"/>
        <v>1.5_MR</v>
      </c>
      <c r="P28" s="40"/>
      <c r="Q28" s="36"/>
    </row>
    <row r="29" spans="2:17" ht="11.25" customHeight="1" x14ac:dyDescent="0.2">
      <c r="B29" s="38">
        <v>2</v>
      </c>
      <c r="C29" s="53" t="s">
        <v>37</v>
      </c>
      <c r="D29" s="36">
        <f t="shared" ref="D29:N29" si="2">SUM(D30:D34)</f>
        <v>0</v>
      </c>
      <c r="E29" s="36">
        <f t="shared" si="2"/>
        <v>0</v>
      </c>
      <c r="F29" s="36">
        <f t="shared" si="2"/>
        <v>0</v>
      </c>
      <c r="G29" s="36">
        <f t="shared" si="2"/>
        <v>0</v>
      </c>
      <c r="H29" s="36">
        <f t="shared" si="2"/>
        <v>0</v>
      </c>
      <c r="I29" s="36">
        <f t="shared" si="2"/>
        <v>0</v>
      </c>
      <c r="J29" s="36">
        <f t="shared" si="2"/>
        <v>0</v>
      </c>
      <c r="K29" s="36">
        <f t="shared" si="2"/>
        <v>0</v>
      </c>
      <c r="L29" s="36">
        <f t="shared" si="2"/>
        <v>0</v>
      </c>
      <c r="M29" s="36">
        <f t="shared" si="2"/>
        <v>0</v>
      </c>
      <c r="N29" s="41">
        <f t="shared" si="2"/>
        <v>0</v>
      </c>
      <c r="O29" s="36" t="str">
        <f t="shared" si="1"/>
        <v>2_MR</v>
      </c>
      <c r="P29" s="40">
        <f>SUM(D29:O29)</f>
        <v>0</v>
      </c>
      <c r="Q29" s="36"/>
    </row>
    <row r="30" spans="2:17" ht="11.25" customHeight="1" x14ac:dyDescent="0.2">
      <c r="B30" s="38" t="s">
        <v>84</v>
      </c>
      <c r="C30" s="54" t="s">
        <v>38</v>
      </c>
      <c r="D30" s="36"/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36" t="str">
        <f t="shared" si="1"/>
        <v>2.1_MR</v>
      </c>
      <c r="P30" s="40"/>
      <c r="Q30" s="36"/>
    </row>
    <row r="31" spans="2:17" ht="11.25" customHeight="1" x14ac:dyDescent="0.2">
      <c r="B31" s="38" t="s">
        <v>85</v>
      </c>
      <c r="C31" s="55" t="s">
        <v>39</v>
      </c>
      <c r="D31" s="56"/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36" t="str">
        <f t="shared" si="1"/>
        <v>2.2_MR</v>
      </c>
      <c r="P31" s="40"/>
      <c r="Q31" s="36"/>
    </row>
    <row r="32" spans="2:17" ht="11.25" customHeight="1" x14ac:dyDescent="0.2">
      <c r="B32" s="38" t="s">
        <v>86</v>
      </c>
      <c r="C32" s="55" t="s">
        <v>40</v>
      </c>
      <c r="D32" s="56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36" t="str">
        <f t="shared" si="1"/>
        <v>2.3_MR</v>
      </c>
      <c r="P32" s="40"/>
      <c r="Q32" s="36"/>
    </row>
    <row r="33" spans="2:18" s="16" customFormat="1" ht="11.25" customHeight="1" x14ac:dyDescent="0.2">
      <c r="B33" s="42" t="s">
        <v>87</v>
      </c>
      <c r="C33" s="57" t="s">
        <v>41</v>
      </c>
      <c r="D33" s="58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4" t="str">
        <f>_xlfn.CONCAT(B33,"_MR")</f>
        <v>2.4_MR</v>
      </c>
      <c r="P33" s="45"/>
      <c r="Q33" s="44"/>
    </row>
    <row r="34" spans="2:18" ht="11.25" customHeight="1" x14ac:dyDescent="0.2">
      <c r="B34" s="38" t="s">
        <v>124</v>
      </c>
      <c r="C34" s="55" t="s">
        <v>117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40"/>
      <c r="O34" s="36" t="str">
        <f>_xlfn.CONCAT(B34,"_MR")</f>
        <v>2.5_MR</v>
      </c>
      <c r="P34" s="56"/>
      <c r="Q34" s="56"/>
    </row>
    <row r="35" spans="2:18" ht="11.25" customHeight="1" x14ac:dyDescent="0.2">
      <c r="B35" s="38" t="s">
        <v>125</v>
      </c>
      <c r="C35" s="55" t="s">
        <v>122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40"/>
      <c r="O35" s="36" t="str">
        <f>_xlfn.CONCAT(B35,"_MR")</f>
        <v>2.5.1_MR</v>
      </c>
      <c r="P35" s="56"/>
      <c r="Q35" s="56"/>
    </row>
    <row r="36" spans="2:18" ht="11.25" customHeight="1" x14ac:dyDescent="0.2">
      <c r="B36" s="38" t="s">
        <v>126</v>
      </c>
      <c r="C36" s="59" t="s">
        <v>123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40"/>
      <c r="O36" s="60" t="str">
        <f>_xlfn.CONCAT(B36,"_MR")</f>
        <v>2.5.2_MR</v>
      </c>
      <c r="P36" s="56"/>
      <c r="Q36" s="56"/>
    </row>
    <row r="37" spans="2:18" ht="11.25" customHeight="1" x14ac:dyDescent="0.2">
      <c r="B37" s="61">
        <v>3</v>
      </c>
      <c r="C37" s="62" t="s">
        <v>42</v>
      </c>
      <c r="D37" s="63">
        <f t="shared" ref="D37:N37" si="3">D17-D29</f>
        <v>0</v>
      </c>
      <c r="E37" s="63">
        <f t="shared" si="3"/>
        <v>0</v>
      </c>
      <c r="F37" s="63">
        <f t="shared" si="3"/>
        <v>0</v>
      </c>
      <c r="G37" s="63">
        <f t="shared" si="3"/>
        <v>0</v>
      </c>
      <c r="H37" s="63">
        <f t="shared" si="3"/>
        <v>0</v>
      </c>
      <c r="I37" s="63">
        <f t="shared" si="3"/>
        <v>0</v>
      </c>
      <c r="J37" s="63">
        <f t="shared" si="3"/>
        <v>0</v>
      </c>
      <c r="K37" s="63">
        <f t="shared" si="3"/>
        <v>0</v>
      </c>
      <c r="L37" s="63">
        <f t="shared" si="3"/>
        <v>0</v>
      </c>
      <c r="M37" s="63">
        <f t="shared" si="3"/>
        <v>0</v>
      </c>
      <c r="N37" s="63">
        <f t="shared" si="3"/>
        <v>0</v>
      </c>
      <c r="O37" s="63" t="str">
        <f t="shared" si="1"/>
        <v>3_MR</v>
      </c>
      <c r="P37" s="63">
        <f>P17-P29</f>
        <v>0</v>
      </c>
      <c r="Q37" s="63">
        <f>Q17-Q29</f>
        <v>0</v>
      </c>
      <c r="R37" s="64"/>
    </row>
    <row r="38" spans="2:18" ht="11.25" customHeight="1" x14ac:dyDescent="0.2">
      <c r="B38" s="65"/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</row>
    <row r="39" spans="2:18" ht="11.25" customHeight="1" x14ac:dyDescent="0.2">
      <c r="B39" s="61"/>
      <c r="C39" s="162" t="s">
        <v>43</v>
      </c>
      <c r="D39" s="163"/>
      <c r="E39" s="163"/>
      <c r="F39" s="163"/>
      <c r="G39" s="163"/>
      <c r="H39" s="162" t="s">
        <v>44</v>
      </c>
      <c r="I39" s="163"/>
      <c r="J39" s="163"/>
      <c r="K39" s="163"/>
      <c r="L39" s="163"/>
      <c r="M39" s="163"/>
      <c r="N39" s="163"/>
      <c r="O39" s="162" t="s">
        <v>45</v>
      </c>
      <c r="P39" s="163"/>
      <c r="Q39" s="164"/>
    </row>
    <row r="40" spans="2:18" ht="11.25" customHeight="1" x14ac:dyDescent="0.2">
      <c r="B40" s="68">
        <v>4</v>
      </c>
      <c r="C40" s="65" t="s">
        <v>46</v>
      </c>
      <c r="D40" s="69"/>
      <c r="E40" s="69"/>
      <c r="F40" s="69"/>
      <c r="G40" s="69"/>
      <c r="H40" s="70"/>
      <c r="I40" s="69"/>
      <c r="J40" s="71"/>
      <c r="K40" s="71" t="s">
        <v>132</v>
      </c>
      <c r="L40" s="71"/>
      <c r="M40" s="71"/>
      <c r="N40" s="72"/>
      <c r="O40" s="181" t="s">
        <v>47</v>
      </c>
      <c r="P40" s="182"/>
      <c r="Q40" s="183"/>
    </row>
    <row r="41" spans="2:18" ht="11.25" customHeight="1" x14ac:dyDescent="0.2">
      <c r="B41" s="68">
        <v>5</v>
      </c>
      <c r="C41" s="195" t="s">
        <v>189</v>
      </c>
      <c r="D41" s="196"/>
      <c r="E41" s="196"/>
      <c r="F41" s="196"/>
      <c r="G41" s="197"/>
      <c r="H41" s="70"/>
      <c r="I41" s="69"/>
      <c r="J41" s="71"/>
      <c r="K41" s="71" t="s">
        <v>133</v>
      </c>
      <c r="L41" s="71"/>
      <c r="M41" s="71"/>
      <c r="N41" s="72"/>
      <c r="O41" s="181" t="s">
        <v>47</v>
      </c>
      <c r="P41" s="182"/>
      <c r="Q41" s="183"/>
    </row>
    <row r="42" spans="2:18" s="16" customFormat="1" ht="11.25" customHeight="1" x14ac:dyDescent="0.2">
      <c r="B42" s="118">
        <v>6</v>
      </c>
      <c r="C42" s="198" t="s">
        <v>190</v>
      </c>
      <c r="D42" s="199"/>
      <c r="E42" s="199"/>
      <c r="F42" s="199"/>
      <c r="G42" s="200"/>
      <c r="H42" s="120"/>
      <c r="I42" s="119"/>
      <c r="J42" s="121"/>
      <c r="K42" s="71" t="s">
        <v>134</v>
      </c>
      <c r="L42" s="121"/>
      <c r="M42" s="121"/>
      <c r="N42" s="122"/>
      <c r="O42" s="120"/>
      <c r="P42" s="119"/>
      <c r="Q42" s="123"/>
    </row>
    <row r="43" spans="2:18" ht="11.25" customHeight="1" x14ac:dyDescent="0.2">
      <c r="B43" s="68">
        <v>7</v>
      </c>
      <c r="C43" s="201" t="s">
        <v>196</v>
      </c>
      <c r="D43" s="202"/>
      <c r="E43" s="202"/>
      <c r="F43" s="202"/>
      <c r="G43" s="203"/>
      <c r="H43" s="70"/>
      <c r="I43" s="69"/>
      <c r="J43" s="71"/>
      <c r="K43" s="71" t="s">
        <v>130</v>
      </c>
      <c r="L43" s="71"/>
      <c r="M43" s="71"/>
      <c r="N43" s="72"/>
      <c r="O43" s="181" t="s">
        <v>47</v>
      </c>
      <c r="P43" s="182"/>
      <c r="Q43" s="183"/>
    </row>
    <row r="44" spans="2:18" ht="12.75" x14ac:dyDescent="0.2">
      <c r="B44" s="61">
        <v>8</v>
      </c>
      <c r="C44" s="204" t="s">
        <v>193</v>
      </c>
      <c r="D44" s="205"/>
      <c r="E44" s="205"/>
      <c r="F44" s="205"/>
      <c r="G44" s="206"/>
      <c r="H44" s="74"/>
      <c r="I44" s="73"/>
      <c r="J44" s="75"/>
      <c r="K44" s="75" t="s">
        <v>191</v>
      </c>
      <c r="L44" s="75"/>
      <c r="M44" s="75"/>
      <c r="N44" s="76"/>
      <c r="O44" s="74"/>
      <c r="P44" s="75"/>
      <c r="Q44" s="76"/>
    </row>
    <row r="45" spans="2:18" ht="11.25" customHeight="1" x14ac:dyDescent="0.2">
      <c r="B45" s="68">
        <v>9</v>
      </c>
      <c r="C45" s="184" t="s">
        <v>197</v>
      </c>
      <c r="D45" s="185"/>
      <c r="E45" s="185"/>
      <c r="F45" s="185"/>
      <c r="G45" s="186"/>
      <c r="H45" s="65"/>
      <c r="I45" s="66"/>
      <c r="J45" s="66"/>
      <c r="K45" s="66" t="s">
        <v>184</v>
      </c>
      <c r="L45" s="66"/>
      <c r="M45" s="66"/>
      <c r="N45" s="67"/>
      <c r="O45" s="65"/>
      <c r="P45" s="66"/>
      <c r="Q45" s="67"/>
    </row>
    <row r="46" spans="2:18" ht="11.25" customHeight="1" x14ac:dyDescent="0.2">
      <c r="B46" s="65">
        <v>10</v>
      </c>
      <c r="C46" s="184" t="s">
        <v>198</v>
      </c>
      <c r="D46" s="185"/>
      <c r="E46" s="185"/>
      <c r="F46" s="185"/>
      <c r="G46" s="186"/>
      <c r="H46" s="65"/>
      <c r="I46" s="66"/>
      <c r="J46" s="66"/>
      <c r="K46" s="66" t="s">
        <v>185</v>
      </c>
      <c r="L46" s="66"/>
      <c r="M46" s="66"/>
      <c r="N46" s="67"/>
      <c r="O46" s="65"/>
      <c r="P46" s="66"/>
      <c r="Q46" s="67"/>
    </row>
    <row r="47" spans="2:18" ht="11.25" customHeight="1" x14ac:dyDescent="0.2">
      <c r="B47" s="65">
        <v>11</v>
      </c>
      <c r="C47" s="184" t="s">
        <v>199</v>
      </c>
      <c r="D47" s="185"/>
      <c r="E47" s="185"/>
      <c r="F47" s="185"/>
      <c r="G47" s="186"/>
      <c r="H47" s="65"/>
      <c r="I47" s="66"/>
      <c r="J47" s="66"/>
      <c r="K47" s="66" t="s">
        <v>192</v>
      </c>
      <c r="L47" s="66"/>
      <c r="M47" s="66"/>
      <c r="N47" s="67"/>
      <c r="O47" s="65"/>
      <c r="P47" s="66"/>
      <c r="Q47" s="67"/>
    </row>
    <row r="48" spans="2:18" s="64" customFormat="1" ht="11.25" customHeight="1" x14ac:dyDescent="0.2">
      <c r="B48" s="77"/>
      <c r="C48" s="77" t="s">
        <v>48</v>
      </c>
      <c r="D48" s="77"/>
      <c r="E48" s="77"/>
      <c r="F48" s="77"/>
      <c r="G48" s="77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3:17" ht="22.5" customHeight="1" x14ac:dyDescent="0.2">
      <c r="C49" s="187" t="s">
        <v>49</v>
      </c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3:17" ht="11.25" customHeight="1" x14ac:dyDescent="0.2">
      <c r="C50" s="187" t="s">
        <v>50</v>
      </c>
      <c r="D50" s="187"/>
      <c r="E50" s="187"/>
      <c r="F50" s="187"/>
      <c r="G50" s="187"/>
      <c r="H50" s="187"/>
      <c r="I50" s="187"/>
      <c r="J50" s="19"/>
      <c r="K50" s="19"/>
      <c r="L50" s="19"/>
      <c r="M50" s="19"/>
      <c r="N50" s="19"/>
      <c r="O50" s="19"/>
      <c r="P50" s="19"/>
      <c r="Q50" s="19"/>
    </row>
    <row r="52" spans="3:17" ht="17.25" customHeight="1" thickBot="1" x14ac:dyDescent="0.25">
      <c r="C52" s="188" t="s">
        <v>51</v>
      </c>
      <c r="D52" s="188"/>
      <c r="E52" s="188"/>
      <c r="F52" s="188"/>
      <c r="G52" s="188"/>
      <c r="H52" s="188"/>
      <c r="I52" s="188"/>
      <c r="J52" s="188"/>
      <c r="K52" s="188"/>
    </row>
    <row r="53" spans="3:17" ht="11.25" customHeight="1" thickBot="1" x14ac:dyDescent="0.25">
      <c r="C53" s="189" t="s">
        <v>52</v>
      </c>
      <c r="D53" s="190"/>
      <c r="E53" s="190"/>
      <c r="F53" s="190"/>
      <c r="G53" s="190"/>
      <c r="H53" s="190"/>
      <c r="I53" s="190"/>
      <c r="J53" s="190"/>
      <c r="K53" s="191"/>
    </row>
    <row r="54" spans="3:17" ht="11.25" customHeight="1" thickBot="1" x14ac:dyDescent="0.25">
      <c r="C54" s="178" t="s">
        <v>53</v>
      </c>
      <c r="D54" s="179"/>
      <c r="E54" s="180"/>
      <c r="F54" s="178" t="s">
        <v>54</v>
      </c>
      <c r="G54" s="179"/>
      <c r="H54" s="180"/>
      <c r="I54" s="178" t="s">
        <v>55</v>
      </c>
      <c r="J54" s="179"/>
      <c r="K54" s="180"/>
    </row>
    <row r="55" spans="3:17" ht="11.25" customHeight="1" thickBot="1" x14ac:dyDescent="0.25">
      <c r="C55" s="178" t="s">
        <v>56</v>
      </c>
      <c r="D55" s="179"/>
      <c r="E55" s="180"/>
      <c r="F55" s="178" t="s">
        <v>57</v>
      </c>
      <c r="G55" s="179"/>
      <c r="H55" s="180"/>
      <c r="I55" s="178" t="s">
        <v>58</v>
      </c>
      <c r="J55" s="179"/>
      <c r="K55" s="180"/>
    </row>
    <row r="56" spans="3:17" ht="11.25" customHeight="1" x14ac:dyDescent="0.2">
      <c r="C56" s="79" t="s">
        <v>59</v>
      </c>
      <c r="D56" s="192" t="s">
        <v>60</v>
      </c>
      <c r="E56" s="192" t="s">
        <v>61</v>
      </c>
      <c r="F56" s="192" t="s">
        <v>62</v>
      </c>
      <c r="G56" s="192" t="s">
        <v>63</v>
      </c>
      <c r="H56" s="192" t="s">
        <v>60</v>
      </c>
      <c r="I56" s="192" t="s">
        <v>64</v>
      </c>
      <c r="J56" s="192" t="s">
        <v>63</v>
      </c>
      <c r="K56" s="192" t="s">
        <v>60</v>
      </c>
    </row>
    <row r="57" spans="3:17" ht="11.25" customHeight="1" x14ac:dyDescent="0.2">
      <c r="C57" s="79" t="s">
        <v>65</v>
      </c>
      <c r="D57" s="193"/>
      <c r="E57" s="193"/>
      <c r="F57" s="193"/>
      <c r="G57" s="193"/>
      <c r="H57" s="193"/>
      <c r="I57" s="193"/>
      <c r="J57" s="193"/>
      <c r="K57" s="193"/>
    </row>
    <row r="58" spans="3:17" ht="24" customHeight="1" x14ac:dyDescent="0.2">
      <c r="C58" s="79"/>
      <c r="D58" s="80"/>
      <c r="E58" s="80"/>
      <c r="F58" s="81" t="s">
        <v>66</v>
      </c>
      <c r="G58" s="80"/>
      <c r="H58" s="80"/>
      <c r="I58" s="81"/>
      <c r="J58" s="80"/>
      <c r="K58" s="80"/>
    </row>
    <row r="59" spans="3:17" ht="26.25" customHeight="1" thickBot="1" x14ac:dyDescent="0.25">
      <c r="C59" s="82" t="s">
        <v>31</v>
      </c>
      <c r="D59" s="83" t="s">
        <v>32</v>
      </c>
      <c r="E59" s="83" t="s">
        <v>67</v>
      </c>
      <c r="F59" s="83" t="s">
        <v>68</v>
      </c>
      <c r="G59" s="83" t="s">
        <v>69</v>
      </c>
      <c r="H59" s="83" t="s">
        <v>70</v>
      </c>
      <c r="I59" s="83" t="s">
        <v>71</v>
      </c>
      <c r="J59" s="83" t="s">
        <v>72</v>
      </c>
      <c r="K59" s="83" t="s">
        <v>73</v>
      </c>
    </row>
    <row r="60" spans="3:17" ht="11.25" customHeight="1" x14ac:dyDescent="0.2">
      <c r="C60" s="79"/>
      <c r="D60" s="81"/>
      <c r="E60" s="81"/>
      <c r="F60" s="81"/>
      <c r="G60" s="81"/>
      <c r="H60" s="81"/>
      <c r="I60" s="81"/>
      <c r="J60" s="81"/>
      <c r="K60" s="80"/>
    </row>
    <row r="61" spans="3:17" ht="11.25" customHeight="1" thickBot="1" x14ac:dyDescent="0.25">
      <c r="C61" s="84"/>
      <c r="D61" s="85"/>
      <c r="E61" s="85"/>
      <c r="F61" s="85"/>
      <c r="G61" s="85"/>
      <c r="H61" s="85"/>
      <c r="I61" s="85"/>
      <c r="J61" s="85"/>
      <c r="K61" s="85"/>
    </row>
    <row r="62" spans="3:17" ht="11.25" customHeight="1" x14ac:dyDescent="0.2">
      <c r="C62" s="194" t="s">
        <v>74</v>
      </c>
      <c r="D62" s="194"/>
      <c r="E62" s="194"/>
      <c r="F62" s="194"/>
      <c r="G62" s="194"/>
      <c r="H62" s="194"/>
      <c r="I62" s="194"/>
      <c r="J62" s="194"/>
      <c r="K62" s="194"/>
    </row>
  </sheetData>
  <mergeCells count="53">
    <mergeCell ref="C47:G47"/>
    <mergeCell ref="C41:G41"/>
    <mergeCell ref="C42:G42"/>
    <mergeCell ref="C43:G43"/>
    <mergeCell ref="C44:G44"/>
    <mergeCell ref="C46:G46"/>
    <mergeCell ref="J56:J57"/>
    <mergeCell ref="K56:K57"/>
    <mergeCell ref="C62:K62"/>
    <mergeCell ref="D56:D57"/>
    <mergeCell ref="E56:E57"/>
    <mergeCell ref="F56:F57"/>
    <mergeCell ref="G56:G57"/>
    <mergeCell ref="H56:H57"/>
    <mergeCell ref="I56:I57"/>
    <mergeCell ref="N13:N16"/>
    <mergeCell ref="O13:O16"/>
    <mergeCell ref="C55:E55"/>
    <mergeCell ref="F55:H55"/>
    <mergeCell ref="I55:K55"/>
    <mergeCell ref="O40:Q40"/>
    <mergeCell ref="O41:Q41"/>
    <mergeCell ref="O43:Q43"/>
    <mergeCell ref="C45:G45"/>
    <mergeCell ref="C49:Q49"/>
    <mergeCell ref="C50:I50"/>
    <mergeCell ref="C52:K52"/>
    <mergeCell ref="C53:K53"/>
    <mergeCell ref="C54:E54"/>
    <mergeCell ref="F54:H54"/>
    <mergeCell ref="I54:K54"/>
    <mergeCell ref="C39:G39"/>
    <mergeCell ref="H39:N39"/>
    <mergeCell ref="O39:Q39"/>
    <mergeCell ref="D10:Q10"/>
    <mergeCell ref="D11:Q11"/>
    <mergeCell ref="D12:P12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C8:Q8"/>
    <mergeCell ref="C3:Q3"/>
    <mergeCell ref="C4:Q4"/>
    <mergeCell ref="C5:Q5"/>
    <mergeCell ref="C6:Q6"/>
    <mergeCell ref="C7:Q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U121"/>
  <sheetViews>
    <sheetView showGridLines="0" tabSelected="1" topLeftCell="D3" zoomScale="90" zoomScaleNormal="90" zoomScaleSheetLayoutView="90" workbookViewId="0">
      <pane xSplit="7" ySplit="13" topLeftCell="K16" activePane="bottomRight" state="frozen"/>
      <selection activeCell="D3" sqref="D3"/>
      <selection pane="topRight" activeCell="K3" sqref="K3"/>
      <selection pane="bottomLeft" activeCell="D17" sqref="D17"/>
      <selection pane="bottomRight" activeCell="H19" sqref="H19"/>
    </sheetView>
  </sheetViews>
  <sheetFormatPr defaultColWidth="0" defaultRowHeight="12" x14ac:dyDescent="0.2"/>
  <cols>
    <col min="1" max="2" width="0" style="1" hidden="1" customWidth="1"/>
    <col min="3" max="3" width="1.85546875" style="6" customWidth="1"/>
    <col min="4" max="4" width="6.28515625" style="1" customWidth="1"/>
    <col min="5" max="5" width="5.140625" style="1" hidden="1" customWidth="1"/>
    <col min="6" max="6" width="9.7109375" style="1" customWidth="1"/>
    <col min="7" max="7" width="37" style="1" customWidth="1"/>
    <col min="8" max="8" width="104.140625" style="1" customWidth="1"/>
    <col min="9" max="9" width="26.5703125" style="1" customWidth="1"/>
    <col min="10" max="10" width="21.7109375" style="1" customWidth="1"/>
    <col min="11" max="11" width="12.7109375" style="1" customWidth="1"/>
    <col min="12" max="12" width="9.140625" style="1" hidden="1" customWidth="1"/>
    <col min="13" max="13" width="12.140625" style="1" hidden="1" customWidth="1"/>
    <col min="14" max="21" width="2" style="1" hidden="1" customWidth="1"/>
    <col min="22" max="16384" width="0" style="1" hidden="1"/>
  </cols>
  <sheetData>
    <row r="2" spans="3:18" x14ac:dyDescent="0.2">
      <c r="H2" s="2" t="s">
        <v>88</v>
      </c>
    </row>
    <row r="3" spans="3:18" ht="15" customHeight="1" x14ac:dyDescent="0.2">
      <c r="E3" s="213" t="s">
        <v>3</v>
      </c>
      <c r="F3" s="213"/>
      <c r="G3" s="213"/>
      <c r="H3" s="213"/>
      <c r="I3" s="213"/>
      <c r="J3" s="213"/>
      <c r="K3" s="3"/>
      <c r="L3" s="3"/>
      <c r="M3" s="3"/>
      <c r="N3" s="3"/>
      <c r="O3" s="3"/>
      <c r="P3" s="3"/>
      <c r="Q3" s="3"/>
      <c r="R3" s="3"/>
    </row>
    <row r="4" spans="3:18" ht="15" customHeight="1" x14ac:dyDescent="0.2">
      <c r="E4" s="212" t="s">
        <v>5</v>
      </c>
      <c r="F4" s="212"/>
      <c r="G4" s="212"/>
      <c r="H4" s="212"/>
      <c r="I4" s="212"/>
      <c r="J4" s="212"/>
      <c r="K4" s="4"/>
      <c r="L4" s="4"/>
      <c r="M4" s="4"/>
      <c r="N4" s="4"/>
      <c r="O4" s="4"/>
      <c r="P4" s="4"/>
      <c r="Q4" s="4"/>
      <c r="R4" s="4"/>
    </row>
    <row r="5" spans="3:18" ht="15" customHeight="1" x14ac:dyDescent="0.2">
      <c r="E5" s="212" t="s">
        <v>160</v>
      </c>
      <c r="F5" s="212"/>
      <c r="G5" s="212"/>
      <c r="H5" s="212"/>
      <c r="I5" s="212"/>
      <c r="J5" s="212"/>
      <c r="K5" s="5"/>
      <c r="L5" s="5"/>
      <c r="M5" s="5"/>
      <c r="N5" s="5"/>
      <c r="O5" s="5" t="s">
        <v>140</v>
      </c>
      <c r="P5" s="5"/>
      <c r="Q5" s="5"/>
      <c r="R5" s="5"/>
    </row>
    <row r="6" spans="3:18" ht="15" customHeight="1" x14ac:dyDescent="0.2">
      <c r="E6" s="211" t="s">
        <v>217</v>
      </c>
      <c r="F6" s="211"/>
      <c r="G6" s="211"/>
      <c r="H6" s="211"/>
      <c r="I6" s="211"/>
      <c r="J6" s="211"/>
      <c r="K6" s="5"/>
      <c r="L6" s="5"/>
      <c r="M6" s="5"/>
      <c r="N6" s="5"/>
      <c r="O6" s="5"/>
      <c r="P6" s="5"/>
      <c r="Q6" s="5"/>
      <c r="R6" s="5"/>
    </row>
    <row r="7" spans="3:18" ht="15" customHeight="1" x14ac:dyDescent="0.2">
      <c r="C7" s="10"/>
      <c r="D7" s="218" t="s">
        <v>89</v>
      </c>
      <c r="E7" s="218"/>
      <c r="F7" s="218"/>
      <c r="G7" s="214" t="s">
        <v>210</v>
      </c>
      <c r="H7" s="215"/>
      <c r="I7" s="215"/>
      <c r="J7" s="216"/>
    </row>
    <row r="8" spans="3:18" ht="15" customHeight="1" x14ac:dyDescent="0.2">
      <c r="D8" s="219" t="s">
        <v>90</v>
      </c>
      <c r="E8" s="219"/>
      <c r="F8" s="219"/>
      <c r="G8" s="210" t="s">
        <v>91</v>
      </c>
      <c r="H8" s="210"/>
      <c r="I8" s="210"/>
      <c r="J8" s="210"/>
    </row>
    <row r="9" spans="3:18" ht="15" customHeight="1" x14ac:dyDescent="0.2">
      <c r="D9" s="220" t="s">
        <v>92</v>
      </c>
      <c r="E9" s="220"/>
      <c r="F9" s="220"/>
      <c r="G9" s="217" t="s">
        <v>93</v>
      </c>
      <c r="H9" s="217"/>
      <c r="I9" s="217"/>
      <c r="J9" s="217"/>
    </row>
    <row r="10" spans="3:18" ht="29.25" customHeight="1" x14ac:dyDescent="0.2">
      <c r="D10" s="221" t="s">
        <v>94</v>
      </c>
      <c r="E10" s="221"/>
      <c r="F10" s="221"/>
      <c r="G10" s="210" t="s">
        <v>142</v>
      </c>
      <c r="H10" s="210"/>
      <c r="I10" s="210"/>
      <c r="J10" s="210"/>
    </row>
    <row r="11" spans="3:18" ht="15" customHeight="1" x14ac:dyDescent="0.2">
      <c r="D11" s="221"/>
      <c r="E11" s="221"/>
      <c r="F11" s="221"/>
      <c r="G11" s="217" t="s">
        <v>95</v>
      </c>
      <c r="H11" s="217"/>
      <c r="I11" s="217"/>
      <c r="J11" s="217"/>
    </row>
    <row r="12" spans="3:18" ht="15" customHeight="1" x14ac:dyDescent="0.2">
      <c r="D12" s="222" t="s">
        <v>96</v>
      </c>
      <c r="E12" s="222"/>
      <c r="F12" s="222"/>
      <c r="G12" s="210" t="s">
        <v>143</v>
      </c>
      <c r="H12" s="210"/>
      <c r="I12" s="210"/>
      <c r="J12" s="210"/>
    </row>
    <row r="13" spans="3:18" ht="15" customHeight="1" x14ac:dyDescent="0.2">
      <c r="D13" s="223"/>
      <c r="E13" s="223"/>
      <c r="F13" s="223"/>
      <c r="G13" s="208" t="s">
        <v>141</v>
      </c>
      <c r="H13" s="208"/>
      <c r="I13" s="208"/>
      <c r="J13" s="208"/>
    </row>
    <row r="14" spans="3:18" ht="5.25" customHeight="1" x14ac:dyDescent="0.2"/>
    <row r="15" spans="3:18" s="9" customFormat="1" ht="48" x14ac:dyDescent="0.25">
      <c r="C15" s="11"/>
      <c r="E15" s="109" t="s">
        <v>167</v>
      </c>
      <c r="F15" s="110" t="s">
        <v>97</v>
      </c>
      <c r="G15" s="110" t="s">
        <v>145</v>
      </c>
      <c r="H15" s="110" t="s">
        <v>98</v>
      </c>
      <c r="I15" s="109" t="s">
        <v>155</v>
      </c>
      <c r="J15" s="109" t="s">
        <v>99</v>
      </c>
    </row>
    <row r="16" spans="3:18" s="112" customFormat="1" ht="3.75" customHeight="1" x14ac:dyDescent="0.25">
      <c r="E16" s="113"/>
      <c r="F16" s="114"/>
      <c r="G16" s="115"/>
      <c r="H16" s="116"/>
      <c r="I16" s="117"/>
      <c r="J16" s="116"/>
    </row>
    <row r="17" spans="3:18" ht="20.25" customHeight="1" x14ac:dyDescent="0.2">
      <c r="E17" s="154">
        <v>510</v>
      </c>
      <c r="F17" s="102" t="s">
        <v>100</v>
      </c>
      <c r="G17" s="103" t="s">
        <v>33</v>
      </c>
      <c r="H17" s="102" t="s">
        <v>176</v>
      </c>
      <c r="I17" s="102"/>
      <c r="J17" s="111"/>
    </row>
    <row r="18" spans="3:18" s="9" customFormat="1" ht="18.75" customHeight="1" x14ac:dyDescent="0.25">
      <c r="C18" s="11"/>
      <c r="E18" s="153">
        <v>520</v>
      </c>
      <c r="F18" s="89" t="s">
        <v>101</v>
      </c>
      <c r="G18" s="90" t="s">
        <v>147</v>
      </c>
      <c r="H18" s="89" t="s">
        <v>178</v>
      </c>
      <c r="I18" s="89"/>
      <c r="J18" s="104" t="s">
        <v>181</v>
      </c>
      <c r="L18" s="9" t="s">
        <v>144</v>
      </c>
    </row>
    <row r="19" spans="3:18" ht="75.75" customHeight="1" x14ac:dyDescent="0.2">
      <c r="E19" s="153">
        <v>521</v>
      </c>
      <c r="F19" s="91" t="s">
        <v>102</v>
      </c>
      <c r="G19" s="92" t="s">
        <v>146</v>
      </c>
      <c r="H19" s="91" t="s">
        <v>206</v>
      </c>
      <c r="I19" s="91" t="s">
        <v>179</v>
      </c>
      <c r="J19" s="100" t="s">
        <v>221</v>
      </c>
    </row>
    <row r="20" spans="3:18" ht="34.5" customHeight="1" x14ac:dyDescent="0.2">
      <c r="E20" s="153">
        <v>522</v>
      </c>
      <c r="F20" s="91" t="s">
        <v>103</v>
      </c>
      <c r="G20" s="92" t="s">
        <v>148</v>
      </c>
      <c r="H20" s="91" t="s">
        <v>177</v>
      </c>
      <c r="I20" s="148" t="s">
        <v>169</v>
      </c>
      <c r="J20" s="105"/>
    </row>
    <row r="21" spans="3:18" s="6" customFormat="1" ht="18" customHeight="1" x14ac:dyDescent="0.2">
      <c r="E21" s="155">
        <v>523</v>
      </c>
      <c r="F21" s="93" t="s">
        <v>104</v>
      </c>
      <c r="G21" s="92" t="s">
        <v>149</v>
      </c>
      <c r="H21" s="94" t="s">
        <v>188</v>
      </c>
      <c r="I21" s="93"/>
      <c r="J21" s="100"/>
    </row>
    <row r="22" spans="3:18" ht="22.5" customHeight="1" x14ac:dyDescent="0.2">
      <c r="E22" s="153">
        <v>530</v>
      </c>
      <c r="F22" s="89" t="s">
        <v>105</v>
      </c>
      <c r="G22" s="90" t="s">
        <v>150</v>
      </c>
      <c r="H22" s="89" t="s">
        <v>116</v>
      </c>
      <c r="I22" s="89"/>
      <c r="J22" s="106" t="s">
        <v>174</v>
      </c>
      <c r="K22" s="1" t="s">
        <v>139</v>
      </c>
      <c r="R22" s="1" t="s">
        <v>140</v>
      </c>
    </row>
    <row r="23" spans="3:18" ht="39" customHeight="1" x14ac:dyDescent="0.2">
      <c r="E23" s="153">
        <v>531</v>
      </c>
      <c r="F23" s="91" t="s">
        <v>112</v>
      </c>
      <c r="G23" s="92" t="s">
        <v>151</v>
      </c>
      <c r="H23" s="91" t="s">
        <v>218</v>
      </c>
      <c r="I23" s="91" t="s">
        <v>156</v>
      </c>
      <c r="J23" s="105" t="s">
        <v>186</v>
      </c>
    </row>
    <row r="24" spans="3:18" ht="40.5" customHeight="1" x14ac:dyDescent="0.2">
      <c r="E24" s="153">
        <v>532</v>
      </c>
      <c r="F24" s="91" t="s">
        <v>113</v>
      </c>
      <c r="G24" s="92" t="s">
        <v>152</v>
      </c>
      <c r="H24" s="146" t="s">
        <v>219</v>
      </c>
      <c r="I24" s="91" t="s">
        <v>156</v>
      </c>
      <c r="J24" s="105" t="s">
        <v>187</v>
      </c>
    </row>
    <row r="25" spans="3:18" ht="18.75" customHeight="1" x14ac:dyDescent="0.2">
      <c r="E25" s="155">
        <v>533</v>
      </c>
      <c r="F25" s="93" t="s">
        <v>114</v>
      </c>
      <c r="G25" s="92" t="s">
        <v>153</v>
      </c>
      <c r="H25" s="94" t="s">
        <v>188</v>
      </c>
      <c r="I25" s="93"/>
      <c r="J25" s="100"/>
    </row>
    <row r="26" spans="3:18" ht="41.25" customHeight="1" x14ac:dyDescent="0.2">
      <c r="E26" s="153">
        <v>540</v>
      </c>
      <c r="F26" s="91" t="s">
        <v>106</v>
      </c>
      <c r="G26" s="95" t="s">
        <v>154</v>
      </c>
      <c r="H26" s="91" t="s">
        <v>173</v>
      </c>
      <c r="I26" s="91" t="s">
        <v>156</v>
      </c>
      <c r="J26" s="106" t="s">
        <v>164</v>
      </c>
    </row>
    <row r="27" spans="3:18" s="9" customFormat="1" ht="54.95" customHeight="1" x14ac:dyDescent="0.25">
      <c r="C27" s="11"/>
      <c r="E27" s="153">
        <v>542</v>
      </c>
      <c r="F27" s="91" t="s">
        <v>137</v>
      </c>
      <c r="G27" s="95" t="s">
        <v>159</v>
      </c>
      <c r="H27" s="91" t="s">
        <v>222</v>
      </c>
      <c r="I27" s="91" t="s">
        <v>156</v>
      </c>
      <c r="J27" s="106"/>
      <c r="L27" s="159"/>
    </row>
    <row r="28" spans="3:18" s="13" customFormat="1" ht="45" customHeight="1" x14ac:dyDescent="0.2">
      <c r="C28" s="12"/>
      <c r="E28" s="153">
        <v>543</v>
      </c>
      <c r="F28" s="96" t="s">
        <v>172</v>
      </c>
      <c r="G28" s="97" t="s">
        <v>162</v>
      </c>
      <c r="H28" s="98" t="s">
        <v>220</v>
      </c>
      <c r="I28" s="98" t="s">
        <v>168</v>
      </c>
      <c r="J28" s="107"/>
      <c r="L28" s="14"/>
    </row>
    <row r="29" spans="3:18" ht="30" customHeight="1" x14ac:dyDescent="0.2">
      <c r="E29" s="154">
        <v>550</v>
      </c>
      <c r="F29" s="87" t="s">
        <v>107</v>
      </c>
      <c r="G29" s="99" t="s">
        <v>37</v>
      </c>
      <c r="H29" s="87" t="s">
        <v>180</v>
      </c>
      <c r="I29" s="87"/>
      <c r="J29" s="108"/>
    </row>
    <row r="30" spans="3:18" ht="35.25" customHeight="1" x14ac:dyDescent="0.2">
      <c r="E30" s="153">
        <v>560</v>
      </c>
      <c r="F30" s="91" t="s">
        <v>108</v>
      </c>
      <c r="G30" s="95" t="s">
        <v>38</v>
      </c>
      <c r="H30" s="98" t="s">
        <v>216</v>
      </c>
      <c r="I30" s="91" t="s">
        <v>156</v>
      </c>
      <c r="J30" s="105" t="s">
        <v>165</v>
      </c>
    </row>
    <row r="31" spans="3:18" ht="33.75" customHeight="1" x14ac:dyDescent="0.2">
      <c r="E31" s="153">
        <v>570</v>
      </c>
      <c r="F31" s="91" t="s">
        <v>109</v>
      </c>
      <c r="G31" s="95" t="s">
        <v>39</v>
      </c>
      <c r="H31" s="91" t="s">
        <v>166</v>
      </c>
      <c r="I31" s="91" t="s">
        <v>156</v>
      </c>
      <c r="J31" s="105"/>
    </row>
    <row r="32" spans="3:18" ht="54.75" customHeight="1" x14ac:dyDescent="0.2">
      <c r="E32" s="153">
        <v>580</v>
      </c>
      <c r="F32" s="91" t="s">
        <v>110</v>
      </c>
      <c r="G32" s="95" t="s">
        <v>40</v>
      </c>
      <c r="H32" s="91" t="s">
        <v>207</v>
      </c>
      <c r="I32" s="91"/>
      <c r="J32" s="105"/>
    </row>
    <row r="33" spans="5:12" ht="43.5" customHeight="1" x14ac:dyDescent="0.2">
      <c r="E33" s="153">
        <v>590</v>
      </c>
      <c r="F33" s="91" t="s">
        <v>115</v>
      </c>
      <c r="G33" s="95" t="s">
        <v>41</v>
      </c>
      <c r="H33" s="147" t="s">
        <v>212</v>
      </c>
      <c r="I33" s="91" t="s">
        <v>171</v>
      </c>
      <c r="J33" s="105"/>
    </row>
    <row r="34" spans="5:12" ht="17.25" customHeight="1" x14ac:dyDescent="0.2">
      <c r="E34" s="153">
        <v>600</v>
      </c>
      <c r="F34" s="89" t="s">
        <v>127</v>
      </c>
      <c r="G34" s="90" t="s">
        <v>117</v>
      </c>
      <c r="H34" s="89" t="s">
        <v>138</v>
      </c>
      <c r="I34" s="89"/>
      <c r="J34" s="105"/>
    </row>
    <row r="35" spans="5:12" ht="100.5" customHeight="1" x14ac:dyDescent="0.2">
      <c r="E35" s="155">
        <v>610</v>
      </c>
      <c r="F35" s="93" t="s">
        <v>128</v>
      </c>
      <c r="G35" s="95" t="s">
        <v>157</v>
      </c>
      <c r="H35" s="151" t="s">
        <v>214</v>
      </c>
      <c r="I35" s="93" t="s">
        <v>156</v>
      </c>
      <c r="J35" s="100"/>
    </row>
    <row r="36" spans="5:12" s="6" customFormat="1" ht="119.25" customHeight="1" x14ac:dyDescent="0.2">
      <c r="E36" s="155">
        <v>620</v>
      </c>
      <c r="F36" s="93" t="s">
        <v>129</v>
      </c>
      <c r="G36" s="95" t="s">
        <v>158</v>
      </c>
      <c r="H36" s="150" t="s">
        <v>215</v>
      </c>
      <c r="I36" s="93" t="s">
        <v>213</v>
      </c>
      <c r="J36" s="100"/>
    </row>
    <row r="37" spans="5:12" ht="24" x14ac:dyDescent="0.2">
      <c r="E37" s="154">
        <v>630</v>
      </c>
      <c r="F37" s="87" t="s">
        <v>111</v>
      </c>
      <c r="G37" s="88" t="s">
        <v>42</v>
      </c>
      <c r="H37" s="87" t="s">
        <v>203</v>
      </c>
      <c r="I37" s="87"/>
      <c r="J37" s="108"/>
    </row>
    <row r="38" spans="5:12" s="101" customFormat="1" x14ac:dyDescent="0.2">
      <c r="E38" s="152"/>
      <c r="F38" s="127"/>
      <c r="G38" s="128"/>
      <c r="H38" s="129"/>
      <c r="I38" s="130"/>
      <c r="J38" s="129"/>
    </row>
    <row r="39" spans="5:12" s="126" customFormat="1" ht="21" customHeight="1" x14ac:dyDescent="0.2">
      <c r="E39" s="156"/>
      <c r="F39" s="134"/>
      <c r="G39" s="131"/>
      <c r="H39" s="135" t="s">
        <v>43</v>
      </c>
      <c r="I39" s="132"/>
      <c r="J39" s="133"/>
    </row>
    <row r="40" spans="5:12" ht="18" customHeight="1" x14ac:dyDescent="0.2">
      <c r="E40" s="153">
        <v>651</v>
      </c>
      <c r="F40" s="89" t="s">
        <v>132</v>
      </c>
      <c r="G40" s="90" t="s">
        <v>46</v>
      </c>
      <c r="H40" s="145" t="s">
        <v>175</v>
      </c>
      <c r="I40" s="109" t="s">
        <v>170</v>
      </c>
      <c r="J40" s="137"/>
    </row>
    <row r="41" spans="5:12" ht="36" x14ac:dyDescent="0.2">
      <c r="E41" s="153">
        <v>655</v>
      </c>
      <c r="F41" s="89" t="s">
        <v>133</v>
      </c>
      <c r="G41" s="90" t="s">
        <v>194</v>
      </c>
      <c r="H41" s="145" t="s">
        <v>175</v>
      </c>
      <c r="I41" s="109" t="s">
        <v>170</v>
      </c>
      <c r="J41" s="137"/>
    </row>
    <row r="42" spans="5:12" ht="36" x14ac:dyDescent="0.2">
      <c r="E42" s="153">
        <v>656</v>
      </c>
      <c r="F42" s="89" t="s">
        <v>134</v>
      </c>
      <c r="G42" s="90" t="s">
        <v>195</v>
      </c>
      <c r="H42" s="145" t="s">
        <v>175</v>
      </c>
      <c r="I42" s="109" t="s">
        <v>170</v>
      </c>
      <c r="J42" s="137"/>
    </row>
    <row r="43" spans="5:12" ht="37.5" customHeight="1" x14ac:dyDescent="0.2">
      <c r="E43" s="153">
        <v>659</v>
      </c>
      <c r="F43" s="136" t="s">
        <v>130</v>
      </c>
      <c r="G43" s="90" t="s">
        <v>196</v>
      </c>
      <c r="H43" s="145" t="s">
        <v>175</v>
      </c>
      <c r="I43" s="109" t="s">
        <v>170</v>
      </c>
      <c r="J43" s="137"/>
    </row>
    <row r="44" spans="5:12" ht="24" x14ac:dyDescent="0.2">
      <c r="E44" s="153">
        <v>640</v>
      </c>
      <c r="F44" s="136" t="s">
        <v>191</v>
      </c>
      <c r="G44" s="90" t="s">
        <v>193</v>
      </c>
      <c r="H44" s="136" t="s">
        <v>202</v>
      </c>
      <c r="I44" s="109" t="s">
        <v>205</v>
      </c>
      <c r="J44" s="137" t="s">
        <v>201</v>
      </c>
    </row>
    <row r="45" spans="5:12" ht="24" x14ac:dyDescent="0.2">
      <c r="E45" s="124">
        <v>670</v>
      </c>
      <c r="F45" s="144" t="s">
        <v>184</v>
      </c>
      <c r="G45" s="144" t="s">
        <v>197</v>
      </c>
      <c r="H45" s="138" t="s">
        <v>208</v>
      </c>
      <c r="I45" s="139" t="s">
        <v>204</v>
      </c>
      <c r="J45" s="140">
        <v>0.54</v>
      </c>
      <c r="K45" s="15"/>
    </row>
    <row r="46" spans="5:12" ht="24" x14ac:dyDescent="0.2">
      <c r="E46" s="125">
        <v>680</v>
      </c>
      <c r="F46" s="141" t="s">
        <v>185</v>
      </c>
      <c r="G46" s="86" t="s">
        <v>198</v>
      </c>
      <c r="H46" s="141" t="s">
        <v>209</v>
      </c>
      <c r="I46" s="142" t="s">
        <v>204</v>
      </c>
      <c r="J46" s="143">
        <v>0.51300000000000001</v>
      </c>
    </row>
    <row r="47" spans="5:12" ht="24" x14ac:dyDescent="0.2">
      <c r="E47" s="124">
        <v>690</v>
      </c>
      <c r="F47" s="144" t="s">
        <v>192</v>
      </c>
      <c r="G47" s="144" t="s">
        <v>199</v>
      </c>
      <c r="H47" s="144" t="s">
        <v>200</v>
      </c>
      <c r="I47" s="139" t="s">
        <v>204</v>
      </c>
      <c r="J47" s="140">
        <v>0.48599999999999999</v>
      </c>
    </row>
    <row r="48" spans="5:12" x14ac:dyDescent="0.2">
      <c r="E48" s="149"/>
      <c r="F48" s="209" t="s">
        <v>50</v>
      </c>
      <c r="G48" s="209"/>
      <c r="H48" s="209"/>
      <c r="I48" s="209"/>
      <c r="J48" s="209"/>
      <c r="K48" s="209"/>
      <c r="L48" s="209"/>
    </row>
    <row r="49" spans="6:20" ht="21" customHeight="1" x14ac:dyDescent="0.2">
      <c r="F49" s="207" t="s">
        <v>223</v>
      </c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</row>
    <row r="50" spans="6:20" ht="33.75" customHeight="1" x14ac:dyDescent="0.2">
      <c r="F50" s="207" t="s">
        <v>211</v>
      </c>
      <c r="G50" s="207"/>
      <c r="H50" s="207"/>
      <c r="I50" s="207"/>
      <c r="J50" s="207"/>
      <c r="K50" s="158"/>
      <c r="L50" s="158"/>
      <c r="M50" s="158"/>
      <c r="N50" s="158"/>
      <c r="O50" s="158"/>
      <c r="P50" s="158"/>
      <c r="Q50" s="158"/>
      <c r="R50" s="158"/>
      <c r="S50" s="158"/>
      <c r="T50" s="158"/>
    </row>
    <row r="51" spans="6:20" ht="32.25" customHeight="1" x14ac:dyDescent="0.2">
      <c r="F51" s="207" t="s">
        <v>224</v>
      </c>
      <c r="G51" s="207"/>
      <c r="H51" s="207"/>
      <c r="I51" s="207"/>
      <c r="J51" s="207"/>
      <c r="K51" s="157"/>
      <c r="L51" s="157"/>
      <c r="M51" s="157"/>
      <c r="N51" s="157"/>
      <c r="O51" s="157"/>
      <c r="P51" s="157"/>
      <c r="Q51" s="157"/>
      <c r="R51" s="157"/>
      <c r="S51" s="157"/>
      <c r="T51" s="157"/>
    </row>
    <row r="52" spans="6:20" x14ac:dyDescent="0.2">
      <c r="F52" s="7"/>
    </row>
    <row r="121" spans="8:8" x14ac:dyDescent="0.2">
      <c r="H121" s="8"/>
    </row>
  </sheetData>
  <mergeCells count="20">
    <mergeCell ref="G12:J12"/>
    <mergeCell ref="E6:J6"/>
    <mergeCell ref="E5:J5"/>
    <mergeCell ref="E4:J4"/>
    <mergeCell ref="E3:J3"/>
    <mergeCell ref="G7:J7"/>
    <mergeCell ref="G10:J10"/>
    <mergeCell ref="G9:J9"/>
    <mergeCell ref="G8:J8"/>
    <mergeCell ref="G11:J11"/>
    <mergeCell ref="D7:F7"/>
    <mergeCell ref="D8:F8"/>
    <mergeCell ref="D9:F9"/>
    <mergeCell ref="D10:F11"/>
    <mergeCell ref="D12:F13"/>
    <mergeCell ref="F49:T49"/>
    <mergeCell ref="G13:J13"/>
    <mergeCell ref="F48:L48"/>
    <mergeCell ref="F50:J50"/>
    <mergeCell ref="F51:J51"/>
  </mergeCells>
  <printOptions horizontalCentered="1"/>
  <pageMargins left="0.11811023622047245" right="3.937007874015748E-2" top="0.39370078740157483" bottom="0.39370078740157483" header="0.31496062992125984" footer="0.31496062992125984"/>
  <pageSetup paperSize="9" scale="70" orientation="landscape" horizontalDpi="300" verticalDpi="300" r:id="rId1"/>
  <headerFooter>
    <oddHeader>&amp;F</oddHeader>
    <oddFooter>&amp;C&amp;F&amp;R&amp;N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CFEB9A4683AB479DC79C534E4246FB" ma:contentTypeVersion="2" ma:contentTypeDescription="Crie um novo documento." ma:contentTypeScope="" ma:versionID="40d3ad512a20e3927529da44d76deab4">
  <xsd:schema xmlns:xsd="http://www.w3.org/2001/XMLSchema" xmlns:xs="http://www.w3.org/2001/XMLSchema" xmlns:p="http://schemas.microsoft.com/office/2006/metadata/properties" xmlns:ns3="4cd9ce0c-8a84-4c3e-bd8d-ea1c8295f1c0" targetNamespace="http://schemas.microsoft.com/office/2006/metadata/properties" ma:root="true" ma:fieldsID="fda079f2a46a497400177554b9d5d19d" ns3:_="">
    <xsd:import namespace="4cd9ce0c-8a84-4c3e-bd8d-ea1c8295f1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9ce0c-8a84-4c3e-bd8d-ea1c8295f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50F47-AAFD-4652-B6FE-3FA65970F51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d9ce0c-8a84-4c3e-bd8d-ea1c8295f1c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3EFC95-8976-46F7-88C8-EDABADE8B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48F0F-00C6-48EA-BA65-92FE7DD20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9ce0c-8a84-4c3e-bd8d-ea1c8295f1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Pessoal E, DF, M</vt:lpstr>
      <vt:lpstr>Mapeamento</vt:lpstr>
      <vt:lpstr>Mapeamento!Area_de_impressao</vt:lpstr>
      <vt:lpstr>Mapeamento!Titulos_de_impressao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Lima</dc:creator>
  <cp:lastModifiedBy>Joao</cp:lastModifiedBy>
  <cp:lastPrinted>2021-03-01T16:50:30Z</cp:lastPrinted>
  <dcterms:created xsi:type="dcterms:W3CDTF">2019-08-15T19:09:33Z</dcterms:created>
  <dcterms:modified xsi:type="dcterms:W3CDTF">2021-03-17T21:54:34Z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0x010100C1CFEB9A4683AB479DC79C534E4246FB</vt:lpwstr>
  </property>
</Properties>
</file>